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50" i="1" l="1"/>
  <c r="A151" i="1" s="1"/>
  <c r="A152" i="1" s="1"/>
  <c r="A153" i="1" s="1"/>
  <c r="A154" i="1" s="1"/>
  <c r="A155" i="1" s="1"/>
  <c r="A156" i="1" s="1"/>
  <c r="A157" i="1" s="1"/>
  <c r="A158" i="1" s="1"/>
  <c r="A145" i="1"/>
  <c r="A146" i="1" s="1"/>
  <c r="A147" i="1" s="1"/>
  <c r="A148" i="1" s="1"/>
  <c r="A144" i="1"/>
  <c r="F91" i="1" l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75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<sst xmlns="http://schemas.openxmlformats.org/spreadsheetml/2006/main" count="469" uniqueCount="255">
  <si>
    <t>№ п/п</t>
  </si>
  <si>
    <t xml:space="preserve">Наименование
хозяйствующего
субъекта
</t>
  </si>
  <si>
    <t>Наименование рынка присутствия хозяйствующего субъекта ОКВЭД</t>
  </si>
  <si>
    <t xml:space="preserve">Суммарная доля участия
(собственности) государства  в хозяйствующем субъекте, в процентах </t>
  </si>
  <si>
    <t>Рыночная доля хозяйствующего субъекта, в том числе объем (доля) выручки в общей величине стоимостного оборота рынка / объем (доля) реализованных на рынке товаров, работ и услуг в натуральном выражении</t>
  </si>
  <si>
    <t>-</t>
  </si>
  <si>
    <t>52.21.22</t>
  </si>
  <si>
    <t xml:space="preserve">Реестр хозяйствующих субъектов,
доля участия Ленинградской области
в которых составляет 50 и более процентов за 2023 год
</t>
  </si>
  <si>
    <t>Суммарный объём государственного  Финансирования хозяйствующего субъекта за 2023 год, в рублях</t>
  </si>
  <si>
    <t>ГКУ "Объект № 58"</t>
  </si>
  <si>
    <t xml:space="preserve">61.10.9                                    61.10.1 </t>
  </si>
  <si>
    <t xml:space="preserve"> ГКУ "Леноблпожспас"</t>
  </si>
  <si>
    <t xml:space="preserve">84.25                                           84.25.1                                   84.25.9 </t>
  </si>
  <si>
    <t>ГАУ ДПО "УМЦ ГОЧС и ПБ Ленинградской области"</t>
  </si>
  <si>
    <t>85.42</t>
  </si>
  <si>
    <t>ГКУ "Управление по обеспечению ГЗ ЛО"</t>
  </si>
  <si>
    <t>84.25</t>
  </si>
  <si>
    <t>ГКУ ЛО "РМЦ"</t>
  </si>
  <si>
    <t>61.10.4                                       63.11                                             63.11.1</t>
  </si>
  <si>
    <t>ГКУ ЛО "ЦМТО СУ"</t>
  </si>
  <si>
    <t xml:space="preserve">84.11.21 </t>
  </si>
  <si>
    <t>Государственное автономное
учреждение Ленинградской
области "Спортивно-тренировочный центр Ленинградской области"</t>
  </si>
  <si>
    <t xml:space="preserve">93.19 </t>
  </si>
  <si>
    <t>Государственное бюджетное учреждение Ленинградской области дополнительного образования "Спортивная школа по волейболу"</t>
  </si>
  <si>
    <t xml:space="preserve">93.1 </t>
  </si>
  <si>
    <t>Государственное автономное учреждение дополнительного образования Ленинградской области  "Спортивная школа "Ленинградец"</t>
  </si>
  <si>
    <t>Государственное автономное
учреждение Ленинградской
области "Центр спортивной подготовки сборных команд Ленинградской области"</t>
  </si>
  <si>
    <t xml:space="preserve">93.11 </t>
  </si>
  <si>
    <t>Государственное бюджетное учреждение Ленинградской области "Центр спортивной подгтовки по водным видам спорта"</t>
  </si>
  <si>
    <t>Государственное автономное учреждение Ленинградской области "Центр подготовки спортивного резерва по горнолыжному спорту, фристайлу"</t>
  </si>
  <si>
    <t>ГКУ ЛО "Леноблтранс"</t>
  </si>
  <si>
    <t xml:space="preserve">52.21.2 </t>
  </si>
  <si>
    <t>Ленинградское областное государственное предприятие "Волосовское дорожное ремонтно-строительное управление"</t>
  </si>
  <si>
    <t>Ленинградское областное государственное предприятие "Гатчинское дорожное ремонтно-строительное управление"</t>
  </si>
  <si>
    <t>Ленинградское областное государственное предприятие "Киришское дорожное ремонтно-строительное управление"</t>
  </si>
  <si>
    <t>Ленинградское областное государственное предприятие "Лодейнопольское дорожное ремонтно-строительное управление"</t>
  </si>
  <si>
    <t>Ленинградское областное государственное предприятие "Пригородное дорожное ремонтно-строительное управление №1"</t>
  </si>
  <si>
    <t>Ленинградское областное государственное предприятие "Приозерское дорожное ремонтно-строительное управление"</t>
  </si>
  <si>
    <t>Акционерное общество «Тосненское дорожное ремонтно-строительное управление»</t>
  </si>
  <si>
    <t>Государственное казенное учреждение Ленинградской области "Управление автомобильных дорог Ленинградской области"</t>
  </si>
  <si>
    <t>Государственное казенное учреждение Ленинградской области "Дирекция дорожного строительства"</t>
  </si>
  <si>
    <t>348 503 485,93</t>
  </si>
  <si>
    <t>Государственное казенное учреждение Ленинградской области "Центр безопасности дорожного движения"</t>
  </si>
  <si>
    <t xml:space="preserve">84.24 </t>
  </si>
  <si>
    <t xml:space="preserve"> 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</si>
  <si>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>86.10</t>
  </si>
  <si>
    <t>_</t>
  </si>
  <si>
    <t>Государственное автономное учреждение Ленинградской области "Ленфарм"</t>
  </si>
  <si>
    <t>46.46.1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</si>
  <si>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</si>
  <si>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85.21</t>
  </si>
  <si>
    <t>Государственное бюджетное учреждение здравоохранения Ленинградская областная клиническая больница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</si>
  <si>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</si>
  <si>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</si>
  <si>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</si>
  <si>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</si>
  <si>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</si>
  <si>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</si>
  <si>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</si>
  <si>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</si>
  <si>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"Выборгская детская городская больница"</t>
  </si>
  <si>
    <t xml:space="preserve"> Государственное бюджетное учреждение здравоохранения Ленинградской области "Выборгская межрайонная больница"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</si>
  <si>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</si>
  <si>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</si>
  <si>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</si>
  <si>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</si>
  <si>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</si>
  <si>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им. И.Н.Юдченко"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</si>
  <si>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</si>
  <si>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</si>
  <si>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"Приозерская межрайонная больница"</t>
  </si>
  <si>
    <t>Государственное бюджетное учреждение здравоохранения Ленинградской области "Рощинская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</si>
  <si>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</si>
  <si>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</si>
  <si>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</si>
  <si>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"Токсовская межрайонная больница"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</si>
  <si>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</si>
  <si>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"Ленинградский областной наркологический диспансер им. А.Я.Гриненко"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</si>
  <si>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</si>
  <si>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>Государственное бюджетное учреждение здравоохранения Ленинградской области "Станция скорой медицинской помощи"</t>
  </si>
  <si>
    <t>ГБУ ЛО "Центр "Молодежный"</t>
  </si>
  <si>
    <t>85.41</t>
  </si>
  <si>
    <t>ГБУ ЛО " Ресурсный добровольсечкий центр"</t>
  </si>
  <si>
    <t>85. 41</t>
  </si>
  <si>
    <t>Государственное бюджетное учреждение Ленинградской области "Станция по борьбе с болезнями животных Кировского и Тосненского районов"</t>
  </si>
  <si>
    <t xml:space="preserve">75.00                                                       47.73 
71.20.2                              71.20.8                                                                                  81.29.1                                     49.32                                       49.41                                        49.42               </t>
  </si>
  <si>
    <t>−</t>
  </si>
  <si>
    <t>Государственное бюджетное учреждение Ленинградской области "Станция по борьбе с болезнями животных Ломоносовского района"</t>
  </si>
  <si>
    <t xml:space="preserve">75.00                                           47.73 
47.74 
47.75                                                   47.76.2                                                                                47.78.9                                                 71.20.2 
81.29.1                                                                           96.03 </t>
  </si>
  <si>
    <t>Государственное бюджетное учреждение Ленинградской области "Станция по борьбе с болезнями животных Приозерского района"</t>
  </si>
  <si>
    <t>75.00                                           81.29.1                                      47.73                                      47.76.2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</si>
  <si>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</si>
  <si>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 xml:space="preserve">75.00                                              71.20.2
71.20.8                                                                              81.29.1 </t>
  </si>
  <si>
    <t>Государственное бюджетное учреждение Ленинградской области "Станция по борьбе с болезнями животных Лужского района"</t>
  </si>
  <si>
    <t xml:space="preserve">75.00                                             47.73                                                                       71.20.2                             81.29.1 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</si>
  <si>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</si>
  <si>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 xml:space="preserve">75.00                                               47.73                                                                    71.20.2 
71.20.8                                                                         81.29.1 </t>
  </si>
  <si>
    <t>Государственное бюджетное учреждение Ленинградской области "Станция по борьбе с болезнями животных Выборгского района"</t>
  </si>
  <si>
    <t>75.00                                                47.73                                                                   47.76.2                                                                               81.29.1</t>
  </si>
  <si>
    <t>Государственное бюджетное учреждение Ленинградской области "Станция по борьбе с болезнями животных Гатчинского района"</t>
  </si>
  <si>
    <t>Государственное бюджетное учреждение Ленинградской области "Ленинградский областной Эпизоотический (Ппротивоэпизоотический) отряд"</t>
  </si>
  <si>
    <t xml:space="preserve">75.00 </t>
  </si>
  <si>
    <t>Государственное бюджетное учреждение Ленинградской области "Станция по борьбе с болезнями животных Кингисепского и Сланцевского районов"</t>
  </si>
  <si>
    <t>Государственное бюджетное учреждение Ленинградской области "Станция по борьбе с болезнями животных Волховского и Киришского районов"</t>
  </si>
  <si>
    <t xml:space="preserve">75.00                                               47.73                                                                                                                                         81.29.1 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</si>
  <si>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</si>
  <si>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75.00                                               47.73                                                                    71.20.2 
71.20.8                                                                         81.29.1                         46.21.14                                46.38.22                                    46.46                                        46.46.1                                      46.90                                       47.76.2                                    49.20.9                                   52.10.9                                      72.19                                       82.20                                      85.42.9</t>
  </si>
  <si>
    <t>Государственное бюджетное учреждение Ленинградской области "Станция по борьбе с болезнями животных Волосовского района"</t>
  </si>
  <si>
    <t>ГАУК ЛО "Международный центр реставрации"</t>
  </si>
  <si>
    <t xml:space="preserve"> 90.03 
18.12, 23.70, 33.19, 42.99, 43.99, 47.78.3, 49.39, 56.29, 58.11, 59.11, 63.11.1, 68.20, 72.20.1, 72.20.2, 77.39.1, 79.90.2, 82.30, 82.99, 85.41.9, 85.42.9, 90.02, 91.01, 91.02, 91.03, 95.24 </t>
  </si>
  <si>
    <t>ГБУК ЛО "Выборгский объединенный музей-заповедник"</t>
  </si>
  <si>
    <t xml:space="preserve">91.02 </t>
  </si>
  <si>
    <t>ГБУК ЛО "ГИАПМЗ"ПАРК МОНРЕПО"</t>
  </si>
  <si>
    <t>91.02</t>
  </si>
  <si>
    <t>ГБУК ЛО "Музейно-мемориальный комплекс "Дорога жизни"</t>
  </si>
  <si>
    <t>ГБУК ЛО «Музейное агентство»</t>
  </si>
  <si>
    <t xml:space="preserve">91.02 
47.78.3, 47.78.4, 82.99, 91.03 </t>
  </si>
  <si>
    <t>ГБУК ЛО "Музей-заповедник                      "Старая Ладога"</t>
  </si>
  <si>
    <t>ГБУК ЛО "ВЦ "Эрмитаж-Выборг"</t>
  </si>
  <si>
    <t xml:space="preserve">91.0                                             45.5                                                           91.02                                                            91.03                                             96.09 </t>
  </si>
  <si>
    <t>Государственное казенное учреждений "Агентство экономического развития Ленинградской области"</t>
  </si>
  <si>
    <t>84.13</t>
  </si>
  <si>
    <t>Ленинградское областное государственное казенное учреждение "Ленинградская областная экологическая милиция"</t>
  </si>
  <si>
    <t>71.12.53</t>
  </si>
  <si>
    <t>Государственное казенное учреждение Ленинградской области «Дом дружбы Ленинградской области»</t>
  </si>
  <si>
    <t xml:space="preserve">84.11                                              </t>
  </si>
  <si>
    <t xml:space="preserve">74 764 671,55 </t>
  </si>
  <si>
    <t>Государственное казенное учреждение «Ленинградский областной государственный архив в г. Выборге» (ГКУ ЛОГАВ)</t>
  </si>
  <si>
    <t xml:space="preserve">91.01 </t>
  </si>
  <si>
    <t xml:space="preserve">Государственное автономное образовательное учреждение дополнительного образования Ленинградской области «Центр опережающей профессиональной подготовки «Профстандарт»                       (ГАОУ ДО ЛО «ЦОПП «Профстандарт») </t>
  </si>
  <si>
    <t>85.21; 85.30; 85.41; 85.42</t>
  </si>
  <si>
    <t>52 184 206, 00</t>
  </si>
  <si>
    <t>ГБУ ЛО "Сосновское ГООХ"</t>
  </si>
  <si>
    <t>01.70</t>
  </si>
  <si>
    <t>ЛОГКУ "Леноблохота"</t>
  </si>
  <si>
    <t>Государственное бюджетное учреждение Ленинградской области "Фонд имущеста Ленинградской области"</t>
  </si>
  <si>
    <t xml:space="preserve">62.02
</t>
  </si>
  <si>
    <t>Ленинградское областное государственное унитарное предприятие"Недвижимость"</t>
  </si>
  <si>
    <t xml:space="preserve">68.32 </t>
  </si>
  <si>
    <t>Государственное бюджетное учреждение "Автобаза Правительства Ленинградской области"</t>
  </si>
  <si>
    <t xml:space="preserve">49.39.39 </t>
  </si>
  <si>
    <t>ГУП ЛО "Каложицы"</t>
  </si>
  <si>
    <t>01.41</t>
  </si>
  <si>
    <t xml:space="preserve"> ЛОГБУ "БУДОГОЩСКИЙ ПНИ"</t>
  </si>
  <si>
    <t>87.90</t>
  </si>
  <si>
    <t>ЛОГБУ "ВОЗНЕСЕНСКИЙ ДИ"</t>
  </si>
  <si>
    <t>87.90, 52.21.2, 68.20.1, 68.20.2, 96.01, 96.02</t>
  </si>
  <si>
    <t xml:space="preserve"> ЛОГБУ "ВОЛОСОВСКИЙ ПНИ"</t>
  </si>
  <si>
    <t>87.90, 52.21.2, 68.20.2, 86.23, 86.90</t>
  </si>
  <si>
    <t>ЛОГБУ "ВОЛХОВСКИЙ ПНИ"</t>
  </si>
  <si>
    <t>87.90, 85.42.9, 87, 96.04</t>
  </si>
  <si>
    <t>ЛОГБУ "ВСЕВОЛОЖСКИЙ ДИ"</t>
  </si>
  <si>
    <t>87.90, 49.3, 68.20.2, 77.39.2, 86.90</t>
  </si>
  <si>
    <t>ЛОГБУ "ГАТЧИНСКИЙ ПНИ"</t>
  </si>
  <si>
    <t>87.90, 52.29, 68.20.2,
69.10, 77.39.29</t>
  </si>
  <si>
    <t>ЛОГБУ "КАМЕННОГОРСКИЙ ДИ"</t>
  </si>
  <si>
    <t>87.90, 52.21.2</t>
  </si>
  <si>
    <t>ЛОГБУ "КИНГИСЕППСКИЙ ПНИ"</t>
  </si>
  <si>
    <t>ЛОГБУ "КИНГИСЕППСКИЙ ДИ"</t>
  </si>
  <si>
    <t>ЛОГБУ "КИРОВСКИЙ ПНИ"</t>
  </si>
  <si>
    <t>87.90, 01.13, 01.30, 56.30, 87</t>
  </si>
  <si>
    <t>ЛОГБУ "ЛОДЕЙНОПОЛЬСКИЙ СПЕЦИАЛЬНЫЙ ДИ"</t>
  </si>
  <si>
    <t>ЛОГБУ"ЛУЖСКИЙ ПНИ"</t>
  </si>
  <si>
    <t>87.90, 86.21, 86.90.9, 88</t>
  </si>
  <si>
    <t>ЛОГБУ "СЛАНЦЕВСКИЙ ДИВВИТ"</t>
  </si>
  <si>
    <t>ЛОГБУ "СЯСЬСТРОЙСКИЙ ПНИ"</t>
  </si>
  <si>
    <t>87.90, 68.20.2, 85.42.9</t>
  </si>
  <si>
    <t>ЛОГБУ "ТИХВИНСКИЙ ДИ"</t>
  </si>
  <si>
    <t>87.90, 88.10</t>
  </si>
  <si>
    <t>ЛОГБУ "ЛО МРЦ"</t>
  </si>
  <si>
    <t>ЛОГБУ "ГЕРОНТОЛОГИЧЕСКИЙ ЦЕНТР ЛЕНИНГРАДСКОЙ ОБЛАСТИ"</t>
  </si>
  <si>
    <t>87.90, 55.90, 56.29, 68.20.1, 68.32</t>
  </si>
  <si>
    <t xml:space="preserve"> ЛОГАУ "БОКСИТОГОРСКИЙ КЦСОН"</t>
  </si>
  <si>
    <t>88.10, 87.90</t>
  </si>
  <si>
    <t>ЛОГАУ "ВСЕВОЛОЖСКИЙ КЦСОН"</t>
  </si>
  <si>
    <t>87.90, 85.11, 85.41,
86.90.9, 88.10</t>
  </si>
  <si>
    <t>ЛОГБУ "ВОЛОСОВСКИЙ КЦСОН "БЕРЕГИНЯ"</t>
  </si>
  <si>
    <t>ЛОГБУ "ВОЛХОВСКИЙ КЦСОН "БЕРЕНИКА"</t>
  </si>
  <si>
    <t>88.10, 85.11,
85.41, 87.90</t>
  </si>
  <si>
    <t>ЛОГБУ "ВЫБОРГСКИЙ КЦСОН"</t>
  </si>
  <si>
    <t>87.90, 56.29, 85.11,
85.12, 85.41</t>
  </si>
  <si>
    <t xml:space="preserve"> ЛОГБУ "ВЫБОРГСКИЙ КЦСОН "ДОБРО ПОЖАЛОВАТЬ!"</t>
  </si>
  <si>
    <t>88.10, 85.11, 
85.12, 85.41, 86.90.9</t>
  </si>
  <si>
    <t>ЛОГБУ "ГАТЧИНСКИЙ ЦЕНТР "ДАРИНА"</t>
  </si>
  <si>
    <t>87.90, 85.11, 85.41, 88.10</t>
  </si>
  <si>
    <t>ЛОГБУ "КИНГИСЕППСКИЙ СРЦ"</t>
  </si>
  <si>
    <t>ЛОГАУ "КИНГИСЕППСКИЙ ЦСО"</t>
  </si>
  <si>
    <t>88.10</t>
  </si>
  <si>
    <t>ЛОГБУ "КИРИШСКИЙ КЦСОН"</t>
  </si>
  <si>
    <t>ЛОГАУ "КИРОВСКИЙ КЦСОН"</t>
  </si>
  <si>
    <t xml:space="preserve"> ЛОГБУ "ЛОДЕЙНОПОЛЬСКИЙ ЦСОН "ВОЗРОЖДЕНИЕ"</t>
  </si>
  <si>
    <t>87.90, 88.10, 96.04</t>
  </si>
  <si>
    <t>ЛОГБУ "ЛОМОНОСОВСКИЙ КЦСОН "НАДЕЖДА"</t>
  </si>
  <si>
    <t>87.90, 88.10, 88.99</t>
  </si>
  <si>
    <t>ЛОГАУ "ЛУЖСКИЙ КЦСОН"</t>
  </si>
  <si>
    <t>ЛОГБУ "ПОДПОРОЖСКИЙ СРЦН "СЕМЬЯ"</t>
  </si>
  <si>
    <t>87.90, 85.41</t>
  </si>
  <si>
    <t>ЛОГБУ "ПРИОЗЕРСКИЙ КЦСОН"</t>
  </si>
  <si>
    <t>ЛОГБУ "СЛАНЦЕВСКИЙ СРЦН "МЕЧТА"</t>
  </si>
  <si>
    <t>ЛОГБУ "СЛАНЦЕВСКИЙ ЦСО "НАДЕЖДА"</t>
  </si>
  <si>
    <t>ЛОГБУ "ТИХВИНСКИЙ КЦСОН"</t>
  </si>
  <si>
    <t xml:space="preserve">ЛОГБУ "ТОСНЕНСКИЙ СРЦН "ДЕЛЬФИНЁНОК"
</t>
  </si>
  <si>
    <t>87, 85.41, 86.90.9, 88</t>
  </si>
  <si>
    <t>ЛОГАУ "СОСНОВОБОРСКИЙ МРЦ"</t>
  </si>
  <si>
    <t>87.90, 85.11, 85.41, 85.41.9, 88.10</t>
  </si>
  <si>
    <t>ГБУ ЛО "АНИСИМОВСКИЙ РЕСУРСНЫЙ ЦЕНТР"</t>
  </si>
  <si>
    <t>87.90, 56.29, 85.11</t>
  </si>
  <si>
    <t>ГБУ ЛО "ВЫБОРГСКИЙ РЕСУРСНЫЙ ЦЕНТР"</t>
  </si>
  <si>
    <t>ГБУ ЛО "КАЛОЖИЦКИЙ РЕСУРСНЫЙ ЦЕНТР"</t>
  </si>
  <si>
    <t>87.90, 85.11</t>
  </si>
  <si>
    <t>ГБУ ЛО "ИВАНГОРОДСКИЙ ЦЕНТР ДЛЯ ДЕТЕЙ С ОВЗ"</t>
  </si>
  <si>
    <t>87.90, 85.11, 85.41</t>
  </si>
  <si>
    <t>ГБУ ЛО "КИНГИСЕППСКИЙ РЕСУРСНЫЙ ЦЕНТР"</t>
  </si>
  <si>
    <t>ГБУ ЛО "НИКОЛЬСКИЙ РЕСУРСНЫЙ ЦЕНТР"</t>
  </si>
  <si>
    <t>ГБУ ЛО "СВИРЬСТРОЙСКИЙ РЕСУРСНЫЙ ЦЕНТР"</t>
  </si>
  <si>
    <t>ГБУ ЛО "СИВЕРСКИЙ РЕСУРСНЫЙ ЦЕНТР"</t>
  </si>
  <si>
    <t>ГБУ ЛО "ТИХВИНСКИЙ РЕСУРСНЫЙ ЦЕНТР"</t>
  </si>
  <si>
    <t>ГБУ ЛО "ТОЛМАЧЕВСКИЙ РЕСУРСНЫЙ ЦЕНТР"</t>
  </si>
  <si>
    <t>ГАНПОУ ЛО "МЦ СИТИ"</t>
  </si>
  <si>
    <t>85.30, 13.92, 14.19, 15.12, 16.23, 16.29, 18.12, 23.31, 23.41, 23.49, 25.99.24, 25.99.3, 32.99.8, 46.90, 47.78.3, 47.82, 55.90, 56.29.2, 63.99.1, 68.20, 69.10, 78.30, 81.21, 81.30, 82.19, 82.30, 85.41, 85.42, 86.90, 87.90, 88.99, 93.11, 95.23, 95.29.1, 96.01</t>
  </si>
  <si>
    <t>ГУП "Леноблводоканал"</t>
  </si>
  <si>
    <t>36.00.1</t>
  </si>
  <si>
    <t xml:space="preserve">Ленинградское областное государственное унитарное предприятие технической инвентаризации и оценки недвижимости </t>
  </si>
  <si>
    <t>68.32.3</t>
  </si>
  <si>
    <t>Государственное бюджетное учреждение Ленинградской области "Ленинградское областное учреждение кадастровой оценки"</t>
  </si>
  <si>
    <t>84.11.4</t>
  </si>
  <si>
    <t>55 596 517</t>
  </si>
  <si>
    <t>Акционерное общество "ЛенОблАИЖК"</t>
  </si>
  <si>
    <t xml:space="preserve">64.99 </t>
  </si>
  <si>
    <t>&lt; 1 %</t>
  </si>
  <si>
    <t>Акционерное общество "Инновационное агентство Ленинградской области"</t>
  </si>
  <si>
    <t xml:space="preserve">70.22 , 66.30 , 68.10 , 68.20 , 68.32 , 82.11 </t>
  </si>
  <si>
    <t>Акционерное общество "Тосненское дорожное ремонтно-строительное управление"</t>
  </si>
  <si>
    <t xml:space="preserve"> Акционерное общество "Ленинградская областная телекомпания" </t>
  </si>
  <si>
    <t xml:space="preserve">60.20; 59.1 </t>
  </si>
  <si>
    <t>ООО «Учебно-курсовой комбинат» Ленинградской области</t>
  </si>
  <si>
    <t xml:space="preserve">85.42 </t>
  </si>
  <si>
    <t xml:space="preserve">ООО «Тихвинская типография» </t>
  </si>
  <si>
    <t xml:space="preserve">Акционерное общество "Отель "Звездный" </t>
  </si>
  <si>
    <t xml:space="preserve"> 55.10</t>
  </si>
  <si>
    <t>Акционерное общество "Архитектурно-градостроительное проектное бюро"</t>
  </si>
  <si>
    <t>Решение о предстоящем исключении Общества
из ЕГРЮЛ</t>
  </si>
  <si>
    <t>Акционерное общество "Ленинградец"</t>
  </si>
  <si>
    <t>Общество находится в стадии ликвидации</t>
  </si>
  <si>
    <t>Акционерное общество "Дирекция единого заказчика Ленинградской области"</t>
  </si>
  <si>
    <t>Общество не ведет деятельность, производство по делу о несостоятельности (банкротстве) в отношении Общества прекращено</t>
  </si>
  <si>
    <t>Акционерное общество "Киришский"</t>
  </si>
  <si>
    <t>Акционерное общество "Ленинградский Торговый Дом"</t>
  </si>
  <si>
    <t>Общество временно не ведет финансово - хозяйственную деятельность</t>
  </si>
  <si>
    <t xml:space="preserve"> Акционерное общество  "Агробизнестехнопарк Ленинградской области"</t>
  </si>
  <si>
    <t>Общество подлежит к исключению из ЕГРЮЛ в связи с завершением процедуры конкурсного производства</t>
  </si>
  <si>
    <t>100%</t>
  </si>
  <si>
    <t>5%</t>
  </si>
  <si>
    <t>0,98%</t>
  </si>
  <si>
    <t>18.12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</si>
</sst>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  <numFmt numFmtId="166" formatCode="#,##0\ _₽"/>
    <numFmt numFmtId="167" formatCode="0.0%"/>
    <numFmt numFmtId="168" formatCode="0.0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0" fontId="1" fillId="0" borderId="1" xfId="7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distributed" wrapText="1"/>
    </xf>
    <xf numFmtId="165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3" fontId="1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3"/>
    <cellStyle name="Обычный 3" xfId="1"/>
    <cellStyle name="Обычный 4" xfId="4"/>
    <cellStyle name="Процентный" xfId="7" builtinId="5"/>
    <cellStyle name="Финансовый" xfId="6" builtinId="3"/>
    <cellStyle name="Финансовый 2" xfId="2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tabSelected="1" workbookViewId="0">
      <selection activeCell="B69" sqref="B69"/>
    </sheetView>
  </sheetViews>
  <sheetFormatPr defaultRowHeight="15" x14ac:dyDescent="0.25"/>
  <cols>
    <col min="1" max="1" width="4.85546875" style="4" customWidth="1"/>
    <col min="2" max="2" width="42.140625" style="1" customWidth="1"/>
    <col min="3" max="3" width="23.7109375" style="1" customWidth="1"/>
    <col min="4" max="4" width="29.140625" style="1" customWidth="1"/>
    <col min="5" max="5" width="32" style="1" customWidth="1"/>
    <col min="6" max="6" width="25.28515625" style="1" customWidth="1"/>
    <col min="7" max="16384" width="9.140625" style="1"/>
  </cols>
  <sheetData>
    <row r="1" spans="1:6" s="2" customFormat="1" ht="72" customHeight="1" x14ac:dyDescent="0.25">
      <c r="A1" s="36" t="s">
        <v>7</v>
      </c>
      <c r="B1" s="36"/>
      <c r="C1" s="36"/>
      <c r="D1" s="36"/>
      <c r="E1" s="36"/>
      <c r="F1" s="36"/>
    </row>
    <row r="2" spans="1:6" s="2" customFormat="1" ht="47.25" customHeight="1" x14ac:dyDescent="0.25">
      <c r="A2" s="37" t="s">
        <v>0</v>
      </c>
      <c r="B2" s="37" t="s">
        <v>1</v>
      </c>
      <c r="C2" s="37" t="s">
        <v>3</v>
      </c>
      <c r="D2" s="37" t="s">
        <v>2</v>
      </c>
      <c r="E2" s="37" t="s">
        <v>4</v>
      </c>
      <c r="F2" s="37" t="s">
        <v>8</v>
      </c>
    </row>
    <row r="3" spans="1:6" s="3" customFormat="1" ht="78" customHeight="1" x14ac:dyDescent="0.25">
      <c r="A3" s="37"/>
      <c r="B3" s="37"/>
      <c r="C3" s="37"/>
      <c r="D3" s="37"/>
      <c r="E3" s="37"/>
      <c r="F3" s="37"/>
    </row>
    <row r="4" spans="1:6" s="4" customFormat="1" ht="30" x14ac:dyDescent="0.25">
      <c r="A4" s="5">
        <v>1</v>
      </c>
      <c r="B4" s="5" t="s">
        <v>9</v>
      </c>
      <c r="C4" s="6">
        <v>1</v>
      </c>
      <c r="D4" s="5" t="s">
        <v>10</v>
      </c>
      <c r="E4" s="5" t="s">
        <v>5</v>
      </c>
      <c r="F4" s="7">
        <v>223901638.15000001</v>
      </c>
    </row>
    <row r="5" spans="1:6" s="4" customFormat="1" ht="64.5" customHeight="1" x14ac:dyDescent="0.25">
      <c r="A5" s="5">
        <v>2</v>
      </c>
      <c r="B5" s="5" t="s">
        <v>11</v>
      </c>
      <c r="C5" s="6">
        <v>1</v>
      </c>
      <c r="D5" s="5" t="s">
        <v>12</v>
      </c>
      <c r="E5" s="5" t="s">
        <v>5</v>
      </c>
      <c r="F5" s="7">
        <v>2076286861</v>
      </c>
    </row>
    <row r="6" spans="1:6" s="4" customFormat="1" ht="30.75" customHeight="1" x14ac:dyDescent="0.25">
      <c r="A6" s="5">
        <v>3</v>
      </c>
      <c r="B6" s="8" t="s">
        <v>13</v>
      </c>
      <c r="C6" s="6">
        <v>1</v>
      </c>
      <c r="D6" s="8" t="s">
        <v>14</v>
      </c>
      <c r="E6" s="5" t="s">
        <v>5</v>
      </c>
      <c r="F6" s="9">
        <v>31793735</v>
      </c>
    </row>
    <row r="7" spans="1:6" s="4" customFormat="1" ht="42" customHeight="1" x14ac:dyDescent="0.25">
      <c r="A7" s="5">
        <v>4</v>
      </c>
      <c r="B7" s="8" t="s">
        <v>15</v>
      </c>
      <c r="C7" s="6">
        <v>1</v>
      </c>
      <c r="D7" s="8" t="s">
        <v>16</v>
      </c>
      <c r="E7" s="5" t="s">
        <v>5</v>
      </c>
      <c r="F7" s="7">
        <v>672339600.25</v>
      </c>
    </row>
    <row r="8" spans="1:6" s="4" customFormat="1" ht="53.25" customHeight="1" x14ac:dyDescent="0.25">
      <c r="A8" s="5">
        <v>5</v>
      </c>
      <c r="B8" s="5" t="s">
        <v>17</v>
      </c>
      <c r="C8" s="6">
        <v>1</v>
      </c>
      <c r="D8" s="5" t="s">
        <v>18</v>
      </c>
      <c r="E8" s="5" t="s">
        <v>5</v>
      </c>
      <c r="F8" s="7">
        <v>355924454.97000003</v>
      </c>
    </row>
    <row r="9" spans="1:6" s="4" customFormat="1" ht="24.75" hidden="1" customHeight="1" x14ac:dyDescent="0.25">
      <c r="A9" s="5">
        <v>6</v>
      </c>
      <c r="B9" s="8" t="s">
        <v>19</v>
      </c>
      <c r="C9" s="6">
        <v>1</v>
      </c>
      <c r="D9" s="10" t="s">
        <v>20</v>
      </c>
      <c r="E9" s="8" t="s">
        <v>5</v>
      </c>
      <c r="F9" s="7">
        <v>395447300</v>
      </c>
    </row>
    <row r="10" spans="1:6" s="4" customFormat="1" ht="62.25" customHeight="1" x14ac:dyDescent="0.25">
      <c r="A10" s="5">
        <f>A9+1</f>
        <v>7</v>
      </c>
      <c r="B10" s="8" t="s">
        <v>21</v>
      </c>
      <c r="C10" s="6">
        <v>1</v>
      </c>
      <c r="D10" s="8" t="s">
        <v>22</v>
      </c>
      <c r="E10" s="11">
        <v>0.25559999999999999</v>
      </c>
      <c r="F10" s="9">
        <f>31106552.74+242222499.76</f>
        <v>273329052.5</v>
      </c>
    </row>
    <row r="11" spans="1:6" s="4" customFormat="1" ht="65.25" customHeight="1" x14ac:dyDescent="0.25">
      <c r="A11" s="5">
        <f t="shared" ref="A11:A72" si="0">A10+1</f>
        <v>8</v>
      </c>
      <c r="B11" s="8" t="s">
        <v>23</v>
      </c>
      <c r="C11" s="6">
        <v>1</v>
      </c>
      <c r="D11" s="8" t="s">
        <v>24</v>
      </c>
      <c r="E11" s="11">
        <v>2.5600000000000001E-2</v>
      </c>
      <c r="F11" s="9">
        <f>4677300+65855663.64</f>
        <v>70532963.640000001</v>
      </c>
    </row>
    <row r="12" spans="1:6" s="4" customFormat="1" ht="53.25" customHeight="1" x14ac:dyDescent="0.25">
      <c r="A12" s="5">
        <f t="shared" si="0"/>
        <v>9</v>
      </c>
      <c r="B12" s="8" t="s">
        <v>25</v>
      </c>
      <c r="C12" s="6">
        <v>1</v>
      </c>
      <c r="D12" s="8" t="s">
        <v>22</v>
      </c>
      <c r="E12" s="8" t="s">
        <v>5</v>
      </c>
      <c r="F12" s="9">
        <f>2353055+154123970.36</f>
        <v>156477025.36000001</v>
      </c>
    </row>
    <row r="13" spans="1:6" s="4" customFormat="1" ht="64.5" customHeight="1" x14ac:dyDescent="0.25">
      <c r="A13" s="5">
        <f t="shared" si="0"/>
        <v>10</v>
      </c>
      <c r="B13" s="8" t="s">
        <v>26</v>
      </c>
      <c r="C13" s="6">
        <v>1</v>
      </c>
      <c r="D13" s="8" t="s">
        <v>27</v>
      </c>
      <c r="E13" s="8" t="s">
        <v>5</v>
      </c>
      <c r="F13" s="9">
        <f>205051495+30123998.5</f>
        <v>235175493.5</v>
      </c>
    </row>
    <row r="14" spans="1:6" s="4" customFormat="1" ht="55.5" customHeight="1" x14ac:dyDescent="0.25">
      <c r="A14" s="5">
        <f t="shared" si="0"/>
        <v>11</v>
      </c>
      <c r="B14" s="8" t="s">
        <v>28</v>
      </c>
      <c r="C14" s="6">
        <v>1</v>
      </c>
      <c r="D14" s="8" t="s">
        <v>22</v>
      </c>
      <c r="E14" s="8" t="s">
        <v>5</v>
      </c>
      <c r="F14" s="9">
        <f>4101588.38+84585836</f>
        <v>88687424.379999995</v>
      </c>
    </row>
    <row r="15" spans="1:6" s="4" customFormat="1" ht="45" customHeight="1" x14ac:dyDescent="0.25">
      <c r="A15" s="5">
        <f t="shared" si="0"/>
        <v>12</v>
      </c>
      <c r="B15" s="8" t="s">
        <v>29</v>
      </c>
      <c r="C15" s="6">
        <v>1</v>
      </c>
      <c r="D15" s="8" t="s">
        <v>22</v>
      </c>
      <c r="E15" s="11">
        <v>0.1477</v>
      </c>
      <c r="F15" s="9">
        <f>110822002+13480552.26</f>
        <v>124302554.26000001</v>
      </c>
    </row>
    <row r="16" spans="1:6" s="4" customFormat="1" ht="60.75" customHeight="1" x14ac:dyDescent="0.25">
      <c r="A16" s="5">
        <f t="shared" si="0"/>
        <v>13</v>
      </c>
      <c r="B16" s="8" t="s">
        <v>30</v>
      </c>
      <c r="C16" s="6">
        <v>1</v>
      </c>
      <c r="D16" s="8" t="s">
        <v>31</v>
      </c>
      <c r="E16" s="8" t="s">
        <v>5</v>
      </c>
      <c r="F16" s="12">
        <v>375326879</v>
      </c>
    </row>
    <row r="17" spans="1:6" ht="53.25" customHeight="1" x14ac:dyDescent="0.25">
      <c r="A17" s="5">
        <f t="shared" si="0"/>
        <v>14</v>
      </c>
      <c r="B17" s="8" t="s">
        <v>32</v>
      </c>
      <c r="C17" s="6">
        <v>1</v>
      </c>
      <c r="D17" s="8" t="s">
        <v>6</v>
      </c>
      <c r="E17" s="13" t="s">
        <v>5</v>
      </c>
      <c r="F17" s="9">
        <v>122566042</v>
      </c>
    </row>
    <row r="18" spans="1:6" ht="50.25" customHeight="1" x14ac:dyDescent="0.25">
      <c r="A18" s="5">
        <f t="shared" si="0"/>
        <v>15</v>
      </c>
      <c r="B18" s="8" t="s">
        <v>33</v>
      </c>
      <c r="C18" s="6">
        <v>1</v>
      </c>
      <c r="D18" s="8" t="s">
        <v>6</v>
      </c>
      <c r="E18" s="13" t="s">
        <v>5</v>
      </c>
      <c r="F18" s="9">
        <v>24045468</v>
      </c>
    </row>
    <row r="19" spans="1:6" ht="47.25" customHeight="1" x14ac:dyDescent="0.25">
      <c r="A19" s="5">
        <f t="shared" si="0"/>
        <v>16</v>
      </c>
      <c r="B19" s="8" t="s">
        <v>34</v>
      </c>
      <c r="C19" s="6">
        <v>1</v>
      </c>
      <c r="D19" s="8" t="s">
        <v>6</v>
      </c>
      <c r="E19" s="13" t="s">
        <v>5</v>
      </c>
      <c r="F19" s="9">
        <v>232765115</v>
      </c>
    </row>
    <row r="20" spans="1:6" ht="45" x14ac:dyDescent="0.25">
      <c r="A20" s="5">
        <f t="shared" si="0"/>
        <v>17</v>
      </c>
      <c r="B20" s="8" t="s">
        <v>35</v>
      </c>
      <c r="C20" s="14">
        <v>1</v>
      </c>
      <c r="D20" s="8" t="s">
        <v>6</v>
      </c>
      <c r="E20" s="13" t="s">
        <v>5</v>
      </c>
      <c r="F20" s="15">
        <v>48671224</v>
      </c>
    </row>
    <row r="21" spans="1:6" ht="45" x14ac:dyDescent="0.25">
      <c r="A21" s="5">
        <f t="shared" si="0"/>
        <v>18</v>
      </c>
      <c r="B21" s="8" t="s">
        <v>36</v>
      </c>
      <c r="C21" s="6">
        <v>1</v>
      </c>
      <c r="D21" s="8" t="s">
        <v>6</v>
      </c>
      <c r="E21" s="13" t="s">
        <v>5</v>
      </c>
      <c r="F21" s="9">
        <v>118194229</v>
      </c>
    </row>
    <row r="22" spans="1:6" ht="45" x14ac:dyDescent="0.25">
      <c r="A22" s="5">
        <f t="shared" si="0"/>
        <v>19</v>
      </c>
      <c r="B22" s="8" t="s">
        <v>37</v>
      </c>
      <c r="C22" s="6">
        <v>1</v>
      </c>
      <c r="D22" s="8" t="s">
        <v>6</v>
      </c>
      <c r="E22" s="13" t="s">
        <v>5</v>
      </c>
      <c r="F22" s="9">
        <v>14213160</v>
      </c>
    </row>
    <row r="23" spans="1:6" ht="45" x14ac:dyDescent="0.25">
      <c r="A23" s="5">
        <f t="shared" si="0"/>
        <v>20</v>
      </c>
      <c r="B23" s="8" t="s">
        <v>38</v>
      </c>
      <c r="C23" s="6">
        <v>1</v>
      </c>
      <c r="D23" s="8" t="s">
        <v>6</v>
      </c>
      <c r="E23" s="13" t="s">
        <v>5</v>
      </c>
      <c r="F23" s="9">
        <v>54145862</v>
      </c>
    </row>
    <row r="24" spans="1:6" ht="60" x14ac:dyDescent="0.25">
      <c r="A24" s="5">
        <f t="shared" si="0"/>
        <v>21</v>
      </c>
      <c r="B24" s="8" t="s">
        <v>39</v>
      </c>
      <c r="C24" s="6">
        <v>1</v>
      </c>
      <c r="D24" s="8" t="s">
        <v>20</v>
      </c>
      <c r="E24" s="8" t="s">
        <v>5</v>
      </c>
      <c r="F24" s="9">
        <v>18279306648.43</v>
      </c>
    </row>
    <row r="25" spans="1:6" ht="45" x14ac:dyDescent="0.25">
      <c r="A25" s="5">
        <f t="shared" si="0"/>
        <v>22</v>
      </c>
      <c r="B25" s="8" t="s">
        <v>40</v>
      </c>
      <c r="C25" s="6">
        <v>1</v>
      </c>
      <c r="D25" s="8" t="s">
        <v>20</v>
      </c>
      <c r="E25" s="8"/>
      <c r="F25" s="9" t="s">
        <v>41</v>
      </c>
    </row>
    <row r="26" spans="1:6" ht="45" x14ac:dyDescent="0.25">
      <c r="A26" s="5">
        <f t="shared" si="0"/>
        <v>23</v>
      </c>
      <c r="B26" s="8" t="s">
        <v>42</v>
      </c>
      <c r="C26" s="6">
        <v>1</v>
      </c>
      <c r="D26" s="8" t="s">
        <v>43</v>
      </c>
      <c r="E26" s="8" t="s">
        <v>5</v>
      </c>
      <c r="F26" s="9">
        <v>533476921.41000003</v>
      </c>
    </row>
    <row r="27" spans="1:6" ht="75" x14ac:dyDescent="0.25">
      <c r="A27" s="5">
        <f t="shared" si="0"/>
        <v>24</v>
      </c>
      <c r="B27" s="16" t="s">
        <v>44</v>
      </c>
      <c r="C27" s="6">
        <v>1</v>
      </c>
      <c r="D27" s="8" t="s">
        <v>45</v>
      </c>
      <c r="E27" s="8" t="s">
        <v>46</v>
      </c>
      <c r="F27" s="17">
        <v>98927499.319999993</v>
      </c>
    </row>
    <row r="28" spans="1:6" ht="30" x14ac:dyDescent="0.25">
      <c r="A28" s="5">
        <f t="shared" si="0"/>
        <v>25</v>
      </c>
      <c r="B28" s="16" t="s">
        <v>47</v>
      </c>
      <c r="C28" s="6">
        <v>1</v>
      </c>
      <c r="D28" s="8" t="s">
        <v>48</v>
      </c>
      <c r="E28" s="8" t="s">
        <v>46</v>
      </c>
      <c r="F28" s="17">
        <v>274588667.72000003</v>
      </c>
    </row>
    <row r="29" spans="1:6" ht="75" x14ac:dyDescent="0.25">
      <c r="A29" s="5">
        <f t="shared" si="0"/>
        <v>26</v>
      </c>
      <c r="B29" s="16" t="s">
        <v>49</v>
      </c>
      <c r="C29" s="6">
        <v>1</v>
      </c>
      <c r="D29" s="8" t="s">
        <v>50</v>
      </c>
      <c r="E29" s="8" t="s">
        <v>46</v>
      </c>
      <c r="F29" s="17">
        <v>232194194.47</v>
      </c>
    </row>
    <row r="30" spans="1:6" ht="45" x14ac:dyDescent="0.25">
      <c r="A30" s="5">
        <f t="shared" si="0"/>
        <v>27</v>
      </c>
      <c r="B30" s="16" t="s">
        <v>51</v>
      </c>
      <c r="C30" s="6">
        <v>1</v>
      </c>
      <c r="D30" s="8" t="s">
        <v>45</v>
      </c>
      <c r="E30" s="8" t="s">
        <v>46</v>
      </c>
      <c r="F30" s="17">
        <v>972731455.40999997</v>
      </c>
    </row>
    <row r="31" spans="1:6" ht="45" x14ac:dyDescent="0.25">
      <c r="A31" s="5">
        <f t="shared" si="0"/>
        <v>28</v>
      </c>
      <c r="B31" s="16" t="s">
        <v>52</v>
      </c>
      <c r="C31" s="6">
        <v>1</v>
      </c>
      <c r="D31" s="8" t="s">
        <v>45</v>
      </c>
      <c r="E31" s="8" t="s">
        <v>46</v>
      </c>
      <c r="F31" s="17">
        <v>97504520.340000004</v>
      </c>
    </row>
    <row r="32" spans="1:6" ht="60" x14ac:dyDescent="0.25">
      <c r="A32" s="5">
        <f t="shared" si="0"/>
        <v>29</v>
      </c>
      <c r="B32" s="16" t="s">
        <v>53</v>
      </c>
      <c r="C32" s="6">
        <v>1</v>
      </c>
      <c r="D32" s="8" t="s">
        <v>45</v>
      </c>
      <c r="E32" s="8" t="s">
        <v>46</v>
      </c>
      <c r="F32" s="17">
        <v>81230455.010000005</v>
      </c>
    </row>
    <row r="33" spans="1:6" ht="45" x14ac:dyDescent="0.25">
      <c r="A33" s="5">
        <f t="shared" si="0"/>
        <v>30</v>
      </c>
      <c r="B33" s="16" t="s">
        <v>54</v>
      </c>
      <c r="C33" s="6">
        <v>1</v>
      </c>
      <c r="D33" s="8" t="s">
        <v>45</v>
      </c>
      <c r="E33" s="8" t="s">
        <v>46</v>
      </c>
      <c r="F33" s="17">
        <v>20864686.780000001</v>
      </c>
    </row>
    <row r="34" spans="1:6" ht="45" x14ac:dyDescent="0.25">
      <c r="A34" s="5">
        <f t="shared" si="0"/>
        <v>31</v>
      </c>
      <c r="B34" s="16" t="s">
        <v>55</v>
      </c>
      <c r="C34" s="6">
        <v>1</v>
      </c>
      <c r="D34" s="8" t="s">
        <v>45</v>
      </c>
      <c r="E34" s="8" t="s">
        <v>46</v>
      </c>
      <c r="F34" s="17">
        <v>18899750</v>
      </c>
    </row>
    <row r="35" spans="1:6" ht="45" x14ac:dyDescent="0.25">
      <c r="A35" s="5">
        <f t="shared" si="0"/>
        <v>32</v>
      </c>
      <c r="B35" s="16" t="s">
        <v>56</v>
      </c>
      <c r="C35" s="6">
        <v>1</v>
      </c>
      <c r="D35" s="8" t="s">
        <v>45</v>
      </c>
      <c r="E35" s="8" t="s">
        <v>46</v>
      </c>
      <c r="F35" s="17">
        <v>29090152.559999999</v>
      </c>
    </row>
    <row r="36" spans="1:6" ht="45" x14ac:dyDescent="0.25">
      <c r="A36" s="5">
        <f t="shared" si="0"/>
        <v>33</v>
      </c>
      <c r="B36" s="16" t="s">
        <v>57</v>
      </c>
      <c r="C36" s="6">
        <v>1</v>
      </c>
      <c r="D36" s="8" t="s">
        <v>45</v>
      </c>
      <c r="E36" s="8" t="s">
        <v>46</v>
      </c>
      <c r="F36" s="17">
        <v>69093303.989999995</v>
      </c>
    </row>
    <row r="37" spans="1:6" ht="45" x14ac:dyDescent="0.25">
      <c r="A37" s="5">
        <f t="shared" si="0"/>
        <v>34</v>
      </c>
      <c r="B37" s="16" t="s">
        <v>58</v>
      </c>
      <c r="C37" s="6">
        <v>1</v>
      </c>
      <c r="D37" s="8" t="s">
        <v>45</v>
      </c>
      <c r="E37" s="8" t="s">
        <v>46</v>
      </c>
      <c r="F37" s="17">
        <v>129082910.84</v>
      </c>
    </row>
    <row r="38" spans="1:6" ht="60" x14ac:dyDescent="0.25">
      <c r="A38" s="5">
        <f t="shared" si="0"/>
        <v>35</v>
      </c>
      <c r="B38" s="16" t="s">
        <v>59</v>
      </c>
      <c r="C38" s="6">
        <v>1</v>
      </c>
      <c r="D38" s="8" t="s">
        <v>45</v>
      </c>
      <c r="E38" s="8" t="s">
        <v>46</v>
      </c>
      <c r="F38" s="17">
        <v>114477484.40000001</v>
      </c>
    </row>
    <row r="39" spans="1:6" ht="45" x14ac:dyDescent="0.25">
      <c r="A39" s="5">
        <f t="shared" si="0"/>
        <v>36</v>
      </c>
      <c r="B39" s="16" t="s">
        <v>60</v>
      </c>
      <c r="C39" s="6">
        <v>1</v>
      </c>
      <c r="D39" s="8" t="s">
        <v>45</v>
      </c>
      <c r="E39" s="8" t="s">
        <v>46</v>
      </c>
      <c r="F39" s="17">
        <v>2281259.35</v>
      </c>
    </row>
    <row r="40" spans="1:6" ht="45" x14ac:dyDescent="0.25">
      <c r="A40" s="5">
        <f t="shared" si="0"/>
        <v>37</v>
      </c>
      <c r="B40" s="16" t="s">
        <v>61</v>
      </c>
      <c r="C40" s="6">
        <v>1</v>
      </c>
      <c r="D40" s="8" t="s">
        <v>45</v>
      </c>
      <c r="E40" s="8" t="s">
        <v>46</v>
      </c>
      <c r="F40" s="17">
        <v>84729761.799999997</v>
      </c>
    </row>
    <row r="41" spans="1:6" ht="60" x14ac:dyDescent="0.25">
      <c r="A41" s="5">
        <f t="shared" si="0"/>
        <v>38</v>
      </c>
      <c r="B41" s="16" t="s">
        <v>62</v>
      </c>
      <c r="C41" s="6">
        <v>1</v>
      </c>
      <c r="D41" s="8" t="s">
        <v>45</v>
      </c>
      <c r="E41" s="8" t="s">
        <v>46</v>
      </c>
      <c r="F41" s="17">
        <v>96500907.939999998</v>
      </c>
    </row>
    <row r="42" spans="1:6" ht="60" x14ac:dyDescent="0.25">
      <c r="A42" s="5">
        <f t="shared" si="0"/>
        <v>39</v>
      </c>
      <c r="B42" s="16" t="s">
        <v>63</v>
      </c>
      <c r="C42" s="6">
        <v>1</v>
      </c>
      <c r="D42" s="8" t="s">
        <v>45</v>
      </c>
      <c r="E42" s="8" t="s">
        <v>46</v>
      </c>
      <c r="F42" s="17">
        <v>47484386.759999998</v>
      </c>
    </row>
    <row r="43" spans="1:6" ht="60" x14ac:dyDescent="0.25">
      <c r="A43" s="5">
        <f t="shared" si="0"/>
        <v>40</v>
      </c>
      <c r="B43" s="16" t="s">
        <v>64</v>
      </c>
      <c r="C43" s="6">
        <v>1</v>
      </c>
      <c r="D43" s="8" t="s">
        <v>45</v>
      </c>
      <c r="E43" s="8" t="s">
        <v>46</v>
      </c>
      <c r="F43" s="17">
        <v>53237665.229999997</v>
      </c>
    </row>
    <row r="44" spans="1:6" ht="45" x14ac:dyDescent="0.25">
      <c r="A44" s="5">
        <f t="shared" si="0"/>
        <v>41</v>
      </c>
      <c r="B44" s="16" t="s">
        <v>65</v>
      </c>
      <c r="C44" s="6">
        <v>1</v>
      </c>
      <c r="D44" s="8" t="s">
        <v>45</v>
      </c>
      <c r="E44" s="8" t="s">
        <v>46</v>
      </c>
      <c r="F44" s="17">
        <v>56616586.210000001</v>
      </c>
    </row>
    <row r="45" spans="1:6" ht="45" x14ac:dyDescent="0.25">
      <c r="A45" s="5">
        <f t="shared" si="0"/>
        <v>42</v>
      </c>
      <c r="B45" s="16" t="s">
        <v>66</v>
      </c>
      <c r="C45" s="6">
        <v>1</v>
      </c>
      <c r="D45" s="8" t="s">
        <v>45</v>
      </c>
      <c r="E45" s="8" t="s">
        <v>46</v>
      </c>
      <c r="F45" s="17">
        <v>21426723.600000001</v>
      </c>
    </row>
    <row r="46" spans="1:6" ht="60" x14ac:dyDescent="0.25">
      <c r="A46" s="5">
        <f t="shared" si="0"/>
        <v>43</v>
      </c>
      <c r="B46" s="16" t="s">
        <v>67</v>
      </c>
      <c r="C46" s="6">
        <v>1</v>
      </c>
      <c r="D46" s="8" t="s">
        <v>45</v>
      </c>
      <c r="E46" s="8" t="s">
        <v>46</v>
      </c>
      <c r="F46" s="17">
        <v>36300091.649999999</v>
      </c>
    </row>
    <row r="47" spans="1:6" ht="45" x14ac:dyDescent="0.25">
      <c r="A47" s="5">
        <f t="shared" si="0"/>
        <v>44</v>
      </c>
      <c r="B47" s="16" t="s">
        <v>68</v>
      </c>
      <c r="C47" s="6">
        <v>1</v>
      </c>
      <c r="D47" s="8" t="s">
        <v>45</v>
      </c>
      <c r="E47" s="8" t="s">
        <v>46</v>
      </c>
      <c r="F47" s="17">
        <v>45904576.799999997</v>
      </c>
    </row>
    <row r="48" spans="1:6" ht="45" x14ac:dyDescent="0.25">
      <c r="A48" s="5">
        <f t="shared" si="0"/>
        <v>45</v>
      </c>
      <c r="B48" s="16" t="s">
        <v>69</v>
      </c>
      <c r="C48" s="6">
        <v>1</v>
      </c>
      <c r="D48" s="8" t="s">
        <v>45</v>
      </c>
      <c r="E48" s="8" t="s">
        <v>46</v>
      </c>
      <c r="F48" s="17">
        <v>17089229.559999999</v>
      </c>
    </row>
    <row r="49" spans="1:6" ht="45" x14ac:dyDescent="0.25">
      <c r="A49" s="5">
        <f t="shared" si="0"/>
        <v>46</v>
      </c>
      <c r="B49" s="16" t="s">
        <v>70</v>
      </c>
      <c r="C49" s="6">
        <v>1</v>
      </c>
      <c r="D49" s="8" t="s">
        <v>45</v>
      </c>
      <c r="E49" s="8" t="s">
        <v>46</v>
      </c>
      <c r="F49" s="17">
        <v>43802984.810000002</v>
      </c>
    </row>
    <row r="50" spans="1:6" ht="45" x14ac:dyDescent="0.25">
      <c r="A50" s="5">
        <f t="shared" si="0"/>
        <v>47</v>
      </c>
      <c r="B50" s="16" t="s">
        <v>71</v>
      </c>
      <c r="C50" s="6">
        <v>1</v>
      </c>
      <c r="D50" s="8" t="s">
        <v>45</v>
      </c>
      <c r="E50" s="8" t="s">
        <v>46</v>
      </c>
      <c r="F50" s="17">
        <v>14930258.24</v>
      </c>
    </row>
    <row r="51" spans="1:6" ht="45" x14ac:dyDescent="0.25">
      <c r="A51" s="5">
        <f t="shared" si="0"/>
        <v>48</v>
      </c>
      <c r="B51" s="16" t="s">
        <v>72</v>
      </c>
      <c r="C51" s="6">
        <v>1</v>
      </c>
      <c r="D51" s="8" t="s">
        <v>45</v>
      </c>
      <c r="E51" s="8" t="s">
        <v>46</v>
      </c>
      <c r="F51" s="17">
        <v>40520837.409999996</v>
      </c>
    </row>
    <row r="52" spans="1:6" ht="45" x14ac:dyDescent="0.25">
      <c r="A52" s="5">
        <f t="shared" si="0"/>
        <v>49</v>
      </c>
      <c r="B52" s="16" t="s">
        <v>73</v>
      </c>
      <c r="C52" s="6">
        <v>1</v>
      </c>
      <c r="D52" s="8" t="s">
        <v>45</v>
      </c>
      <c r="E52" s="8" t="s">
        <v>46</v>
      </c>
      <c r="F52" s="17">
        <v>36330016.890000001</v>
      </c>
    </row>
    <row r="53" spans="1:6" ht="60" x14ac:dyDescent="0.25">
      <c r="A53" s="5">
        <f t="shared" si="0"/>
        <v>50</v>
      </c>
      <c r="B53" s="16" t="s">
        <v>74</v>
      </c>
      <c r="C53" s="6">
        <v>1</v>
      </c>
      <c r="D53" s="8" t="s">
        <v>45</v>
      </c>
      <c r="E53" s="8" t="s">
        <v>46</v>
      </c>
      <c r="F53" s="17">
        <v>36508927.07</v>
      </c>
    </row>
    <row r="54" spans="1:6" ht="45" x14ac:dyDescent="0.25">
      <c r="A54" s="5">
        <f t="shared" si="0"/>
        <v>51</v>
      </c>
      <c r="B54" s="16" t="s">
        <v>75</v>
      </c>
      <c r="C54" s="6">
        <v>1</v>
      </c>
      <c r="D54" s="8" t="s">
        <v>45</v>
      </c>
      <c r="E54" s="8" t="s">
        <v>46</v>
      </c>
      <c r="F54" s="17">
        <v>24204778.620000001</v>
      </c>
    </row>
    <row r="55" spans="1:6" ht="60" x14ac:dyDescent="0.25">
      <c r="A55" s="5">
        <f t="shared" si="0"/>
        <v>52</v>
      </c>
      <c r="B55" s="16" t="s">
        <v>76</v>
      </c>
      <c r="C55" s="6">
        <v>1</v>
      </c>
      <c r="D55" s="8" t="s">
        <v>45</v>
      </c>
      <c r="E55" s="8" t="s">
        <v>46</v>
      </c>
      <c r="F55" s="17">
        <v>78676450.340000004</v>
      </c>
    </row>
    <row r="56" spans="1:6" ht="60" x14ac:dyDescent="0.25">
      <c r="A56" s="5">
        <f t="shared" si="0"/>
        <v>53</v>
      </c>
      <c r="B56" s="16" t="s">
        <v>77</v>
      </c>
      <c r="C56" s="6">
        <v>1</v>
      </c>
      <c r="D56" s="8" t="s">
        <v>45</v>
      </c>
      <c r="E56" s="8" t="s">
        <v>46</v>
      </c>
      <c r="F56" s="17">
        <v>274213045.17000002</v>
      </c>
    </row>
    <row r="57" spans="1:6" ht="60" x14ac:dyDescent="0.25">
      <c r="A57" s="5">
        <f t="shared" si="0"/>
        <v>54</v>
      </c>
      <c r="B57" s="16" t="s">
        <v>78</v>
      </c>
      <c r="C57" s="6">
        <v>1</v>
      </c>
      <c r="D57" s="8" t="s">
        <v>45</v>
      </c>
      <c r="E57" s="8" t="s">
        <v>46</v>
      </c>
      <c r="F57" s="17">
        <v>105368657.75</v>
      </c>
    </row>
    <row r="58" spans="1:6" ht="45" x14ac:dyDescent="0.25">
      <c r="A58" s="5">
        <f t="shared" si="0"/>
        <v>55</v>
      </c>
      <c r="B58" s="16" t="s">
        <v>79</v>
      </c>
      <c r="C58" s="6">
        <v>1</v>
      </c>
      <c r="D58" s="8" t="s">
        <v>45</v>
      </c>
      <c r="E58" s="8" t="s">
        <v>46</v>
      </c>
      <c r="F58" s="17">
        <v>124438868.43000001</v>
      </c>
    </row>
    <row r="59" spans="1:6" x14ac:dyDescent="0.25">
      <c r="A59" s="5">
        <f t="shared" si="0"/>
        <v>56</v>
      </c>
      <c r="B59" s="5" t="s">
        <v>80</v>
      </c>
      <c r="C59" s="18">
        <v>100</v>
      </c>
      <c r="D59" s="18" t="s">
        <v>81</v>
      </c>
      <c r="E59" s="18" t="s">
        <v>5</v>
      </c>
      <c r="F59" s="19">
        <v>203223227</v>
      </c>
    </row>
    <row r="60" spans="1:6" ht="30" x14ac:dyDescent="0.25">
      <c r="A60" s="5">
        <f t="shared" si="0"/>
        <v>57</v>
      </c>
      <c r="B60" s="5" t="s">
        <v>82</v>
      </c>
      <c r="C60" s="18">
        <v>100</v>
      </c>
      <c r="D60" s="18" t="s">
        <v>83</v>
      </c>
      <c r="E60" s="18" t="s">
        <v>5</v>
      </c>
      <c r="F60" s="19">
        <v>59934733</v>
      </c>
    </row>
    <row r="61" spans="1:6" ht="120" x14ac:dyDescent="0.25">
      <c r="A61" s="5">
        <f t="shared" si="0"/>
        <v>58</v>
      </c>
      <c r="B61" s="10" t="s">
        <v>84</v>
      </c>
      <c r="C61" s="20">
        <v>1</v>
      </c>
      <c r="D61" s="10" t="s">
        <v>85</v>
      </c>
      <c r="E61" s="10" t="s">
        <v>86</v>
      </c>
      <c r="F61" s="21">
        <v>45717001.549999997</v>
      </c>
    </row>
    <row r="62" spans="1:6" ht="135" x14ac:dyDescent="0.25">
      <c r="A62" s="5">
        <f t="shared" si="0"/>
        <v>59</v>
      </c>
      <c r="B62" s="10" t="s">
        <v>87</v>
      </c>
      <c r="C62" s="20">
        <v>1</v>
      </c>
      <c r="D62" s="10" t="s">
        <v>88</v>
      </c>
      <c r="E62" s="10" t="s">
        <v>86</v>
      </c>
      <c r="F62" s="21">
        <v>33756875</v>
      </c>
    </row>
    <row r="63" spans="1:6" ht="60" x14ac:dyDescent="0.25">
      <c r="A63" s="5">
        <f t="shared" si="0"/>
        <v>60</v>
      </c>
      <c r="B63" s="10" t="s">
        <v>89</v>
      </c>
      <c r="C63" s="20">
        <v>1</v>
      </c>
      <c r="D63" s="10" t="s">
        <v>90</v>
      </c>
      <c r="E63" s="10" t="s">
        <v>86</v>
      </c>
      <c r="F63" s="22">
        <v>60677720.32</v>
      </c>
    </row>
    <row r="64" spans="1:6" ht="60" x14ac:dyDescent="0.25">
      <c r="A64" s="5">
        <f t="shared" si="0"/>
        <v>61</v>
      </c>
      <c r="B64" s="10" t="s">
        <v>91</v>
      </c>
      <c r="C64" s="20">
        <v>1</v>
      </c>
      <c r="D64" s="10" t="s">
        <v>92</v>
      </c>
      <c r="E64" s="10" t="s">
        <v>86</v>
      </c>
      <c r="F64" s="22">
        <v>39721003.759999998</v>
      </c>
    </row>
    <row r="65" spans="1:6" ht="60" x14ac:dyDescent="0.25">
      <c r="A65" s="5">
        <f t="shared" si="0"/>
        <v>62</v>
      </c>
      <c r="B65" s="10" t="s">
        <v>93</v>
      </c>
      <c r="C65" s="20">
        <v>1</v>
      </c>
      <c r="D65" s="10" t="s">
        <v>94</v>
      </c>
      <c r="E65" s="10" t="s">
        <v>86</v>
      </c>
      <c r="F65" s="22">
        <v>37491331.5</v>
      </c>
    </row>
    <row r="66" spans="1:6" ht="75" x14ac:dyDescent="0.25">
      <c r="A66" s="5">
        <f t="shared" si="0"/>
        <v>63</v>
      </c>
      <c r="B66" s="10" t="s">
        <v>95</v>
      </c>
      <c r="C66" s="20">
        <v>1</v>
      </c>
      <c r="D66" s="10" t="s">
        <v>96</v>
      </c>
      <c r="E66" s="10" t="s">
        <v>86</v>
      </c>
      <c r="F66" s="22">
        <v>59674818.689999998</v>
      </c>
    </row>
    <row r="67" spans="1:6" ht="60" x14ac:dyDescent="0.25">
      <c r="A67" s="5">
        <f t="shared" si="0"/>
        <v>64</v>
      </c>
      <c r="B67" s="10" t="s">
        <v>97</v>
      </c>
      <c r="C67" s="20">
        <v>1</v>
      </c>
      <c r="D67" s="10" t="s">
        <v>98</v>
      </c>
      <c r="E67" s="10" t="s">
        <v>86</v>
      </c>
      <c r="F67" s="22">
        <v>39952332</v>
      </c>
    </row>
    <row r="68" spans="1:6" ht="75" x14ac:dyDescent="0.25">
      <c r="A68" s="5">
        <f t="shared" si="0"/>
        <v>65</v>
      </c>
      <c r="B68" s="10" t="s">
        <v>99</v>
      </c>
      <c r="C68" s="20">
        <v>1</v>
      </c>
      <c r="D68" s="10" t="s">
        <v>96</v>
      </c>
      <c r="E68" s="10" t="s">
        <v>86</v>
      </c>
      <c r="F68" s="22">
        <v>57775431.799999997</v>
      </c>
    </row>
    <row r="69" spans="1:6" ht="60" x14ac:dyDescent="0.25">
      <c r="A69" s="5">
        <f t="shared" si="0"/>
        <v>66</v>
      </c>
      <c r="B69" s="23" t="s">
        <v>100</v>
      </c>
      <c r="C69" s="20">
        <v>1</v>
      </c>
      <c r="D69" s="10" t="s">
        <v>101</v>
      </c>
      <c r="E69" s="10" t="s">
        <v>86</v>
      </c>
      <c r="F69" s="22">
        <v>34237473</v>
      </c>
    </row>
    <row r="70" spans="1:6" ht="75" x14ac:dyDescent="0.25">
      <c r="A70" s="5">
        <f t="shared" si="0"/>
        <v>67</v>
      </c>
      <c r="B70" s="10" t="s">
        <v>102</v>
      </c>
      <c r="C70" s="20">
        <v>1</v>
      </c>
      <c r="D70" s="10" t="s">
        <v>96</v>
      </c>
      <c r="E70" s="10" t="s">
        <v>86</v>
      </c>
      <c r="F70" s="21">
        <v>55152120</v>
      </c>
    </row>
    <row r="71" spans="1:6" ht="60" x14ac:dyDescent="0.25">
      <c r="A71" s="5">
        <f t="shared" si="0"/>
        <v>68</v>
      </c>
      <c r="B71" s="10" t="s">
        <v>103</v>
      </c>
      <c r="C71" s="20">
        <v>1</v>
      </c>
      <c r="D71" s="10" t="s">
        <v>104</v>
      </c>
      <c r="E71" s="10" t="s">
        <v>86</v>
      </c>
      <c r="F71" s="22">
        <v>51632912</v>
      </c>
    </row>
    <row r="72" spans="1:6" x14ac:dyDescent="0.25">
      <c r="A72" s="38">
        <f t="shared" si="0"/>
        <v>69</v>
      </c>
      <c r="B72" s="40" t="s">
        <v>105</v>
      </c>
      <c r="C72" s="42">
        <v>1</v>
      </c>
      <c r="D72" s="43" t="s">
        <v>106</v>
      </c>
      <c r="E72" s="43" t="s">
        <v>86</v>
      </c>
      <c r="F72" s="34">
        <v>30708392.379999999</v>
      </c>
    </row>
    <row r="73" spans="1:6" x14ac:dyDescent="0.25">
      <c r="A73" s="39"/>
      <c r="B73" s="41"/>
      <c r="C73" s="41"/>
      <c r="D73" s="41"/>
      <c r="E73" s="41"/>
      <c r="F73" s="35"/>
    </row>
    <row r="74" spans="1:6" ht="75" x14ac:dyDescent="0.25">
      <c r="A74" s="5">
        <v>70</v>
      </c>
      <c r="B74" s="10" t="s">
        <v>107</v>
      </c>
      <c r="C74" s="20">
        <v>1</v>
      </c>
      <c r="D74" s="10" t="s">
        <v>96</v>
      </c>
      <c r="E74" s="10" t="s">
        <v>86</v>
      </c>
      <c r="F74" s="19">
        <v>49222032</v>
      </c>
    </row>
    <row r="75" spans="1:6" ht="120" x14ac:dyDescent="0.25">
      <c r="A75" s="5">
        <f t="shared" ref="A75:A138" si="1">A74+1</f>
        <v>71</v>
      </c>
      <c r="B75" s="24" t="s">
        <v>108</v>
      </c>
      <c r="C75" s="25">
        <v>1</v>
      </c>
      <c r="D75" s="26" t="s">
        <v>109</v>
      </c>
      <c r="E75" s="10" t="s">
        <v>86</v>
      </c>
      <c r="F75" s="27">
        <v>93941185.75</v>
      </c>
    </row>
    <row r="76" spans="1:6" ht="30" x14ac:dyDescent="0.25">
      <c r="A76" s="5">
        <f t="shared" si="1"/>
        <v>72</v>
      </c>
      <c r="B76" s="8" t="s">
        <v>110</v>
      </c>
      <c r="C76" s="6">
        <v>1</v>
      </c>
      <c r="D76" s="8" t="s">
        <v>111</v>
      </c>
      <c r="E76" s="10" t="s">
        <v>86</v>
      </c>
      <c r="F76" s="27">
        <v>48456580</v>
      </c>
    </row>
    <row r="77" spans="1:6" x14ac:dyDescent="0.25">
      <c r="A77" s="5">
        <f t="shared" si="1"/>
        <v>73</v>
      </c>
      <c r="B77" s="18" t="s">
        <v>112</v>
      </c>
      <c r="C77" s="28">
        <v>1</v>
      </c>
      <c r="D77" s="18" t="s">
        <v>113</v>
      </c>
      <c r="E77" s="10" t="s">
        <v>86</v>
      </c>
      <c r="F77" s="29">
        <v>54951440</v>
      </c>
    </row>
    <row r="78" spans="1:6" ht="30" x14ac:dyDescent="0.25">
      <c r="A78" s="5">
        <f t="shared" si="1"/>
        <v>74</v>
      </c>
      <c r="B78" s="5" t="s">
        <v>114</v>
      </c>
      <c r="C78" s="28">
        <v>1</v>
      </c>
      <c r="D78" s="18" t="s">
        <v>113</v>
      </c>
      <c r="E78" s="10" t="s">
        <v>86</v>
      </c>
      <c r="F78" s="29">
        <v>188960641.18000001</v>
      </c>
    </row>
    <row r="79" spans="1:6" ht="30" x14ac:dyDescent="0.25">
      <c r="A79" s="5">
        <f t="shared" si="1"/>
        <v>75</v>
      </c>
      <c r="B79" s="24" t="s">
        <v>115</v>
      </c>
      <c r="C79" s="25">
        <v>1</v>
      </c>
      <c r="D79" s="24" t="s">
        <v>116</v>
      </c>
      <c r="E79" s="10" t="s">
        <v>86</v>
      </c>
      <c r="F79" s="29">
        <v>518790320.30000001</v>
      </c>
    </row>
    <row r="80" spans="1:6" ht="30" x14ac:dyDescent="0.25">
      <c r="A80" s="5">
        <f t="shared" si="1"/>
        <v>76</v>
      </c>
      <c r="B80" s="5" t="s">
        <v>117</v>
      </c>
      <c r="C80" s="28">
        <v>1</v>
      </c>
      <c r="D80" s="18" t="s">
        <v>113</v>
      </c>
      <c r="E80" s="10" t="s">
        <v>86</v>
      </c>
      <c r="F80" s="29">
        <v>46385800</v>
      </c>
    </row>
    <row r="81" spans="1:6" ht="75" x14ac:dyDescent="0.25">
      <c r="A81" s="5">
        <f t="shared" si="1"/>
        <v>77</v>
      </c>
      <c r="B81" s="8" t="s">
        <v>118</v>
      </c>
      <c r="C81" s="6">
        <v>1</v>
      </c>
      <c r="D81" s="8" t="s">
        <v>119</v>
      </c>
      <c r="E81" s="10" t="s">
        <v>86</v>
      </c>
      <c r="F81" s="27">
        <v>38048800</v>
      </c>
    </row>
    <row r="82" spans="1:6" ht="45" x14ac:dyDescent="0.25">
      <c r="A82" s="5">
        <f t="shared" si="1"/>
        <v>78</v>
      </c>
      <c r="B82" s="8" t="s">
        <v>120</v>
      </c>
      <c r="C82" s="6">
        <v>1</v>
      </c>
      <c r="D82" s="8" t="s">
        <v>121</v>
      </c>
      <c r="E82" s="10" t="s">
        <v>86</v>
      </c>
      <c r="F82" s="9">
        <v>70266027</v>
      </c>
    </row>
    <row r="83" spans="1:6" ht="45" x14ac:dyDescent="0.25">
      <c r="A83" s="5">
        <f t="shared" si="1"/>
        <v>79</v>
      </c>
      <c r="B83" s="8" t="s">
        <v>122</v>
      </c>
      <c r="C83" s="6">
        <v>1</v>
      </c>
      <c r="D83" s="8" t="s">
        <v>123</v>
      </c>
      <c r="E83" s="8" t="s">
        <v>5</v>
      </c>
      <c r="F83" s="9">
        <v>147596512.66999999</v>
      </c>
    </row>
    <row r="84" spans="1:6" ht="45" x14ac:dyDescent="0.25">
      <c r="A84" s="5">
        <f t="shared" si="1"/>
        <v>80</v>
      </c>
      <c r="B84" s="8" t="s">
        <v>124</v>
      </c>
      <c r="C84" s="6">
        <v>1</v>
      </c>
      <c r="D84" s="8" t="s">
        <v>125</v>
      </c>
      <c r="E84" s="8" t="s">
        <v>5</v>
      </c>
      <c r="F84" s="12" t="s">
        <v>126</v>
      </c>
    </row>
    <row r="85" spans="1:6" ht="60" x14ac:dyDescent="0.25">
      <c r="A85" s="5">
        <f t="shared" si="1"/>
        <v>81</v>
      </c>
      <c r="B85" s="8" t="s">
        <v>127</v>
      </c>
      <c r="C85" s="6">
        <v>1</v>
      </c>
      <c r="D85" s="8" t="s">
        <v>128</v>
      </c>
      <c r="E85" s="8" t="s">
        <v>5</v>
      </c>
      <c r="F85" s="9">
        <v>67520055.329999998</v>
      </c>
    </row>
    <row r="86" spans="1:6" ht="105" x14ac:dyDescent="0.25">
      <c r="A86" s="5">
        <f t="shared" si="1"/>
        <v>82</v>
      </c>
      <c r="B86" s="8" t="s">
        <v>129</v>
      </c>
      <c r="C86" s="6">
        <v>1</v>
      </c>
      <c r="D86" s="8" t="s">
        <v>130</v>
      </c>
      <c r="E86" s="8" t="s">
        <v>5</v>
      </c>
      <c r="F86" s="9" t="s">
        <v>131</v>
      </c>
    </row>
    <row r="87" spans="1:6" x14ac:dyDescent="0.25">
      <c r="A87" s="5">
        <f t="shared" si="1"/>
        <v>83</v>
      </c>
      <c r="B87" s="8" t="s">
        <v>132</v>
      </c>
      <c r="C87" s="6">
        <v>1</v>
      </c>
      <c r="D87" s="8" t="s">
        <v>133</v>
      </c>
      <c r="E87" s="8" t="s">
        <v>5</v>
      </c>
      <c r="F87" s="9">
        <v>32101893.989999998</v>
      </c>
    </row>
    <row r="88" spans="1:6" x14ac:dyDescent="0.25">
      <c r="A88" s="5">
        <f t="shared" si="1"/>
        <v>84</v>
      </c>
      <c r="B88" s="8" t="s">
        <v>134</v>
      </c>
      <c r="C88" s="6">
        <v>1</v>
      </c>
      <c r="D88" s="8" t="s">
        <v>133</v>
      </c>
      <c r="E88" s="8" t="s">
        <v>5</v>
      </c>
      <c r="F88" s="9">
        <v>81342908.590000004</v>
      </c>
    </row>
    <row r="89" spans="1:6" ht="45" x14ac:dyDescent="0.25">
      <c r="A89" s="5">
        <f t="shared" si="1"/>
        <v>85</v>
      </c>
      <c r="B89" s="8" t="s">
        <v>135</v>
      </c>
      <c r="C89" s="6">
        <v>1</v>
      </c>
      <c r="D89" s="8" t="s">
        <v>136</v>
      </c>
      <c r="E89" s="8" t="s">
        <v>5</v>
      </c>
      <c r="F89" s="9">
        <v>51382500</v>
      </c>
    </row>
    <row r="90" spans="1:6" ht="30" x14ac:dyDescent="0.25">
      <c r="A90" s="5">
        <f t="shared" si="1"/>
        <v>86</v>
      </c>
      <c r="B90" s="24" t="s">
        <v>137</v>
      </c>
      <c r="C90" s="25">
        <v>1</v>
      </c>
      <c r="D90" s="24" t="s">
        <v>138</v>
      </c>
      <c r="E90" s="24" t="s">
        <v>5</v>
      </c>
      <c r="F90" s="30">
        <v>983142822.59000003</v>
      </c>
    </row>
    <row r="91" spans="1:6" ht="45" x14ac:dyDescent="0.25">
      <c r="A91" s="5">
        <f t="shared" si="1"/>
        <v>87</v>
      </c>
      <c r="B91" s="5" t="s">
        <v>139</v>
      </c>
      <c r="C91" s="28">
        <v>1</v>
      </c>
      <c r="D91" s="5" t="s">
        <v>140</v>
      </c>
      <c r="E91" s="18" t="s">
        <v>5</v>
      </c>
      <c r="F91" s="31">
        <f>534566803.65+103831000</f>
        <v>638397803.64999998</v>
      </c>
    </row>
    <row r="92" spans="1:6" x14ac:dyDescent="0.25">
      <c r="A92" s="5">
        <f t="shared" si="1"/>
        <v>88</v>
      </c>
      <c r="B92" s="8" t="s">
        <v>141</v>
      </c>
      <c r="C92" s="6">
        <v>1</v>
      </c>
      <c r="D92" s="8" t="s">
        <v>142</v>
      </c>
      <c r="E92" s="18" t="s">
        <v>5</v>
      </c>
      <c r="F92" s="9">
        <v>73290480.299999997</v>
      </c>
    </row>
    <row r="93" spans="1:6" x14ac:dyDescent="0.25">
      <c r="A93" s="5">
        <f t="shared" si="1"/>
        <v>89</v>
      </c>
      <c r="B93" s="32" t="s">
        <v>143</v>
      </c>
      <c r="C93" s="20">
        <v>1</v>
      </c>
      <c r="D93" s="32" t="s">
        <v>144</v>
      </c>
      <c r="E93" s="10" t="s">
        <v>5</v>
      </c>
      <c r="F93" s="21">
        <v>165918077.41999999</v>
      </c>
    </row>
    <row r="94" spans="1:6" ht="30" x14ac:dyDescent="0.25">
      <c r="A94" s="5">
        <f t="shared" si="1"/>
        <v>90</v>
      </c>
      <c r="B94" s="32" t="s">
        <v>145</v>
      </c>
      <c r="C94" s="20">
        <v>1</v>
      </c>
      <c r="D94" s="32" t="s">
        <v>146</v>
      </c>
      <c r="E94" s="10" t="s">
        <v>5</v>
      </c>
      <c r="F94" s="21">
        <v>117109666.59</v>
      </c>
    </row>
    <row r="95" spans="1:6" ht="30" x14ac:dyDescent="0.25">
      <c r="A95" s="5">
        <f t="shared" si="1"/>
        <v>91</v>
      </c>
      <c r="B95" s="32" t="s">
        <v>147</v>
      </c>
      <c r="C95" s="20">
        <v>1</v>
      </c>
      <c r="D95" s="32" t="s">
        <v>148</v>
      </c>
      <c r="E95" s="10" t="s">
        <v>5</v>
      </c>
      <c r="F95" s="21">
        <v>126980561.88</v>
      </c>
    </row>
    <row r="96" spans="1:6" x14ac:dyDescent="0.25">
      <c r="A96" s="5">
        <f t="shared" si="1"/>
        <v>92</v>
      </c>
      <c r="B96" s="32" t="s">
        <v>149</v>
      </c>
      <c r="C96" s="20">
        <v>1</v>
      </c>
      <c r="D96" s="32" t="s">
        <v>150</v>
      </c>
      <c r="E96" s="10" t="s">
        <v>5</v>
      </c>
      <c r="F96" s="21">
        <v>203449608.40000001</v>
      </c>
    </row>
    <row r="97" spans="1:6" ht="30" x14ac:dyDescent="0.25">
      <c r="A97" s="5">
        <f t="shared" si="1"/>
        <v>93</v>
      </c>
      <c r="B97" s="32" t="s">
        <v>151</v>
      </c>
      <c r="C97" s="20">
        <v>1</v>
      </c>
      <c r="D97" s="32" t="s">
        <v>152</v>
      </c>
      <c r="E97" s="10" t="s">
        <v>5</v>
      </c>
      <c r="F97" s="21">
        <v>59640406.100000001</v>
      </c>
    </row>
    <row r="98" spans="1:6" ht="30" x14ac:dyDescent="0.25">
      <c r="A98" s="5">
        <f t="shared" si="1"/>
        <v>94</v>
      </c>
      <c r="B98" s="32" t="s">
        <v>153</v>
      </c>
      <c r="C98" s="20">
        <v>1</v>
      </c>
      <c r="D98" s="32" t="s">
        <v>154</v>
      </c>
      <c r="E98" s="10" t="s">
        <v>5</v>
      </c>
      <c r="F98" s="21">
        <v>201328209.5</v>
      </c>
    </row>
    <row r="99" spans="1:6" x14ac:dyDescent="0.25">
      <c r="A99" s="5">
        <f t="shared" si="1"/>
        <v>95</v>
      </c>
      <c r="B99" s="32" t="s">
        <v>155</v>
      </c>
      <c r="C99" s="20">
        <v>1</v>
      </c>
      <c r="D99" s="32" t="s">
        <v>156</v>
      </c>
      <c r="E99" s="10" t="s">
        <v>5</v>
      </c>
      <c r="F99" s="21">
        <v>46749899.520000003</v>
      </c>
    </row>
    <row r="100" spans="1:6" x14ac:dyDescent="0.25">
      <c r="A100" s="5">
        <f t="shared" si="1"/>
        <v>96</v>
      </c>
      <c r="B100" s="32" t="s">
        <v>157</v>
      </c>
      <c r="C100" s="20">
        <v>1</v>
      </c>
      <c r="D100" s="10" t="s">
        <v>144</v>
      </c>
      <c r="E100" s="10" t="s">
        <v>5</v>
      </c>
      <c r="F100" s="21">
        <v>113435839.8</v>
      </c>
    </row>
    <row r="101" spans="1:6" x14ac:dyDescent="0.25">
      <c r="A101" s="5">
        <f t="shared" si="1"/>
        <v>97</v>
      </c>
      <c r="B101" s="32" t="s">
        <v>158</v>
      </c>
      <c r="C101" s="20">
        <v>1</v>
      </c>
      <c r="D101" s="10" t="s">
        <v>144</v>
      </c>
      <c r="E101" s="10" t="s">
        <v>5</v>
      </c>
      <c r="F101" s="21">
        <v>56849907.810000002</v>
      </c>
    </row>
    <row r="102" spans="1:6" x14ac:dyDescent="0.25">
      <c r="A102" s="5">
        <f t="shared" si="1"/>
        <v>98</v>
      </c>
      <c r="B102" s="32" t="s">
        <v>159</v>
      </c>
      <c r="C102" s="20">
        <v>1</v>
      </c>
      <c r="D102" s="10" t="s">
        <v>160</v>
      </c>
      <c r="E102" s="10" t="s">
        <v>5</v>
      </c>
      <c r="F102" s="21">
        <v>174758261.46000001</v>
      </c>
    </row>
    <row r="103" spans="1:6" ht="30" x14ac:dyDescent="0.25">
      <c r="A103" s="5">
        <f t="shared" si="1"/>
        <v>99</v>
      </c>
      <c r="B103" s="32" t="s">
        <v>161</v>
      </c>
      <c r="C103" s="20">
        <v>1</v>
      </c>
      <c r="D103" s="10" t="s">
        <v>144</v>
      </c>
      <c r="E103" s="10" t="s">
        <v>5</v>
      </c>
      <c r="F103" s="21">
        <v>245617145.06</v>
      </c>
    </row>
    <row r="104" spans="1:6" x14ac:dyDescent="0.25">
      <c r="A104" s="5">
        <f t="shared" si="1"/>
        <v>100</v>
      </c>
      <c r="B104" s="32" t="s">
        <v>162</v>
      </c>
      <c r="C104" s="20">
        <v>1</v>
      </c>
      <c r="D104" s="10" t="s">
        <v>163</v>
      </c>
      <c r="E104" s="10" t="s">
        <v>5</v>
      </c>
      <c r="F104" s="21">
        <v>152042880.40000001</v>
      </c>
    </row>
    <row r="105" spans="1:6" x14ac:dyDescent="0.25">
      <c r="A105" s="5">
        <f t="shared" si="1"/>
        <v>101</v>
      </c>
      <c r="B105" s="32" t="s">
        <v>164</v>
      </c>
      <c r="C105" s="20">
        <v>1</v>
      </c>
      <c r="D105" s="10" t="s">
        <v>144</v>
      </c>
      <c r="E105" s="10" t="s">
        <v>5</v>
      </c>
      <c r="F105" s="21">
        <v>133086960</v>
      </c>
    </row>
    <row r="106" spans="1:6" x14ac:dyDescent="0.25">
      <c r="A106" s="5">
        <f t="shared" si="1"/>
        <v>102</v>
      </c>
      <c r="B106" s="32" t="s">
        <v>165</v>
      </c>
      <c r="C106" s="20">
        <v>1</v>
      </c>
      <c r="D106" s="10" t="s">
        <v>166</v>
      </c>
      <c r="E106" s="10" t="s">
        <v>5</v>
      </c>
      <c r="F106" s="21">
        <v>282338053.75</v>
      </c>
    </row>
    <row r="107" spans="1:6" x14ac:dyDescent="0.25">
      <c r="A107" s="5">
        <f t="shared" si="1"/>
        <v>103</v>
      </c>
      <c r="B107" s="32" t="s">
        <v>167</v>
      </c>
      <c r="C107" s="20">
        <v>1</v>
      </c>
      <c r="D107" s="10" t="s">
        <v>168</v>
      </c>
      <c r="E107" s="10" t="s">
        <v>5</v>
      </c>
      <c r="F107" s="21">
        <v>65575241.840000004</v>
      </c>
    </row>
    <row r="108" spans="1:6" x14ac:dyDescent="0.25">
      <c r="A108" s="5">
        <f t="shared" si="1"/>
        <v>104</v>
      </c>
      <c r="B108" s="33" t="s">
        <v>169</v>
      </c>
      <c r="C108" s="20">
        <v>1</v>
      </c>
      <c r="D108" s="10" t="s">
        <v>144</v>
      </c>
      <c r="E108" s="10" t="s">
        <v>5</v>
      </c>
      <c r="F108" s="21">
        <v>229841666.58000001</v>
      </c>
    </row>
    <row r="109" spans="1:6" ht="30" x14ac:dyDescent="0.25">
      <c r="A109" s="5">
        <f t="shared" si="1"/>
        <v>105</v>
      </c>
      <c r="B109" s="32" t="s">
        <v>170</v>
      </c>
      <c r="C109" s="20">
        <v>1</v>
      </c>
      <c r="D109" s="10" t="s">
        <v>171</v>
      </c>
      <c r="E109" s="10" t="s">
        <v>5</v>
      </c>
      <c r="F109" s="21">
        <v>47899951.130000003</v>
      </c>
    </row>
    <row r="110" spans="1:6" x14ac:dyDescent="0.25">
      <c r="A110" s="5">
        <f t="shared" si="1"/>
        <v>106</v>
      </c>
      <c r="B110" s="32" t="s">
        <v>172</v>
      </c>
      <c r="C110" s="20">
        <v>1</v>
      </c>
      <c r="D110" s="10" t="s">
        <v>173</v>
      </c>
      <c r="E110" s="10" t="s">
        <v>5</v>
      </c>
      <c r="F110" s="21">
        <v>168656320.19999999</v>
      </c>
    </row>
    <row r="111" spans="1:6" ht="30" x14ac:dyDescent="0.25">
      <c r="A111" s="5">
        <f t="shared" si="1"/>
        <v>107</v>
      </c>
      <c r="B111" s="32" t="s">
        <v>174</v>
      </c>
      <c r="C111" s="20">
        <v>1</v>
      </c>
      <c r="D111" s="10" t="s">
        <v>175</v>
      </c>
      <c r="E111" s="10" t="s">
        <v>5</v>
      </c>
      <c r="F111" s="21">
        <v>220755963.44999999</v>
      </c>
    </row>
    <row r="112" spans="1:6" ht="30" x14ac:dyDescent="0.25">
      <c r="A112" s="5">
        <f t="shared" si="1"/>
        <v>108</v>
      </c>
      <c r="B112" s="32" t="s">
        <v>176</v>
      </c>
      <c r="C112" s="20">
        <v>1</v>
      </c>
      <c r="D112" s="10" t="s">
        <v>168</v>
      </c>
      <c r="E112" s="10" t="s">
        <v>5</v>
      </c>
      <c r="F112" s="21">
        <v>42136528.659999996</v>
      </c>
    </row>
    <row r="113" spans="1:6" ht="30" x14ac:dyDescent="0.25">
      <c r="A113" s="5">
        <f t="shared" si="1"/>
        <v>109</v>
      </c>
      <c r="B113" s="32" t="s">
        <v>177</v>
      </c>
      <c r="C113" s="20">
        <v>1</v>
      </c>
      <c r="D113" s="10" t="s">
        <v>178</v>
      </c>
      <c r="E113" s="10" t="s">
        <v>5</v>
      </c>
      <c r="F113" s="21">
        <v>130745539.48999999</v>
      </c>
    </row>
    <row r="114" spans="1:6" ht="30" x14ac:dyDescent="0.25">
      <c r="A114" s="5">
        <f t="shared" si="1"/>
        <v>110</v>
      </c>
      <c r="B114" s="32" t="s">
        <v>179</v>
      </c>
      <c r="C114" s="20">
        <v>1</v>
      </c>
      <c r="D114" s="10" t="s">
        <v>180</v>
      </c>
      <c r="E114" s="10" t="s">
        <v>5</v>
      </c>
      <c r="F114" s="21">
        <v>124887177.23999999</v>
      </c>
    </row>
    <row r="115" spans="1:6" ht="30" x14ac:dyDescent="0.25">
      <c r="A115" s="5">
        <f t="shared" si="1"/>
        <v>111</v>
      </c>
      <c r="B115" s="32" t="s">
        <v>181</v>
      </c>
      <c r="C115" s="20">
        <v>1</v>
      </c>
      <c r="D115" s="10" t="s">
        <v>182</v>
      </c>
      <c r="E115" s="10" t="s">
        <v>5</v>
      </c>
      <c r="F115" s="21">
        <v>76809082.370000005</v>
      </c>
    </row>
    <row r="116" spans="1:6" ht="30" x14ac:dyDescent="0.25">
      <c r="A116" s="5">
        <f t="shared" si="1"/>
        <v>112</v>
      </c>
      <c r="B116" s="32" t="s">
        <v>183</v>
      </c>
      <c r="C116" s="20">
        <v>1</v>
      </c>
      <c r="D116" s="10" t="s">
        <v>184</v>
      </c>
      <c r="E116" s="10" t="s">
        <v>5</v>
      </c>
      <c r="F116" s="21">
        <v>85463854.989999995</v>
      </c>
    </row>
    <row r="117" spans="1:6" x14ac:dyDescent="0.25">
      <c r="A117" s="5">
        <f t="shared" si="1"/>
        <v>113</v>
      </c>
      <c r="B117" s="32" t="s">
        <v>185</v>
      </c>
      <c r="C117" s="20">
        <v>1</v>
      </c>
      <c r="D117" s="10" t="s">
        <v>168</v>
      </c>
      <c r="E117" s="10" t="s">
        <v>5</v>
      </c>
      <c r="F117" s="21">
        <v>42780196.57</v>
      </c>
    </row>
    <row r="118" spans="1:6" x14ac:dyDescent="0.25">
      <c r="A118" s="5">
        <f t="shared" si="1"/>
        <v>114</v>
      </c>
      <c r="B118" s="32" t="s">
        <v>186</v>
      </c>
      <c r="C118" s="20">
        <v>1</v>
      </c>
      <c r="D118" s="10" t="s">
        <v>187</v>
      </c>
      <c r="E118" s="10" t="s">
        <v>5</v>
      </c>
      <c r="F118" s="21">
        <v>56934827.460000001</v>
      </c>
    </row>
    <row r="119" spans="1:6" x14ac:dyDescent="0.25">
      <c r="A119" s="5">
        <f t="shared" si="1"/>
        <v>115</v>
      </c>
      <c r="B119" s="32" t="s">
        <v>188</v>
      </c>
      <c r="C119" s="20">
        <v>1</v>
      </c>
      <c r="D119" s="10" t="s">
        <v>173</v>
      </c>
      <c r="E119" s="10" t="s">
        <v>5</v>
      </c>
      <c r="F119" s="21">
        <v>77839723.25</v>
      </c>
    </row>
    <row r="120" spans="1:6" x14ac:dyDescent="0.25">
      <c r="A120" s="5">
        <f t="shared" si="1"/>
        <v>116</v>
      </c>
      <c r="B120" s="32" t="s">
        <v>189</v>
      </c>
      <c r="C120" s="20">
        <v>1</v>
      </c>
      <c r="D120" s="10" t="s">
        <v>173</v>
      </c>
      <c r="E120" s="10" t="s">
        <v>5</v>
      </c>
      <c r="F120" s="21">
        <v>134322004.53999999</v>
      </c>
    </row>
    <row r="121" spans="1:6" ht="30" x14ac:dyDescent="0.25">
      <c r="A121" s="5">
        <f t="shared" si="1"/>
        <v>117</v>
      </c>
      <c r="B121" s="32" t="s">
        <v>190</v>
      </c>
      <c r="C121" s="20">
        <v>1</v>
      </c>
      <c r="D121" s="10" t="s">
        <v>191</v>
      </c>
      <c r="E121" s="10" t="s">
        <v>5</v>
      </c>
      <c r="F121" s="21">
        <v>66518524.829999998</v>
      </c>
    </row>
    <row r="122" spans="1:6" ht="30" x14ac:dyDescent="0.25">
      <c r="A122" s="5">
        <f t="shared" si="1"/>
        <v>118</v>
      </c>
      <c r="B122" s="32" t="s">
        <v>192</v>
      </c>
      <c r="C122" s="20">
        <v>1</v>
      </c>
      <c r="D122" s="10" t="s">
        <v>193</v>
      </c>
      <c r="E122" s="10" t="s">
        <v>5</v>
      </c>
      <c r="F122" s="21">
        <v>36661709.369999997</v>
      </c>
    </row>
    <row r="123" spans="1:6" x14ac:dyDescent="0.25">
      <c r="A123" s="5">
        <f t="shared" si="1"/>
        <v>119</v>
      </c>
      <c r="B123" s="32" t="s">
        <v>194</v>
      </c>
      <c r="C123" s="20">
        <v>1</v>
      </c>
      <c r="D123" s="10" t="s">
        <v>173</v>
      </c>
      <c r="E123" s="10" t="s">
        <v>5</v>
      </c>
      <c r="F123" s="21">
        <v>149078046.75</v>
      </c>
    </row>
    <row r="124" spans="1:6" ht="30" x14ac:dyDescent="0.25">
      <c r="A124" s="5">
        <f t="shared" si="1"/>
        <v>120</v>
      </c>
      <c r="B124" s="32" t="s">
        <v>195</v>
      </c>
      <c r="C124" s="20">
        <v>1</v>
      </c>
      <c r="D124" s="10" t="s">
        <v>196</v>
      </c>
      <c r="E124" s="10" t="s">
        <v>5</v>
      </c>
      <c r="F124" s="21">
        <v>51474120</v>
      </c>
    </row>
    <row r="125" spans="1:6" x14ac:dyDescent="0.25">
      <c r="A125" s="5">
        <f t="shared" si="1"/>
        <v>121</v>
      </c>
      <c r="B125" s="32" t="s">
        <v>197</v>
      </c>
      <c r="C125" s="20">
        <v>1</v>
      </c>
      <c r="D125" s="10" t="s">
        <v>173</v>
      </c>
      <c r="E125" s="10" t="s">
        <v>5</v>
      </c>
      <c r="F125" s="21">
        <v>114078275.81</v>
      </c>
    </row>
    <row r="126" spans="1:6" ht="30" x14ac:dyDescent="0.25">
      <c r="A126" s="5">
        <f t="shared" si="1"/>
        <v>122</v>
      </c>
      <c r="B126" s="32" t="s">
        <v>198</v>
      </c>
      <c r="C126" s="20">
        <v>1</v>
      </c>
      <c r="D126" s="10" t="s">
        <v>184</v>
      </c>
      <c r="E126" s="10" t="s">
        <v>5</v>
      </c>
      <c r="F126" s="21">
        <v>60548307.640000001</v>
      </c>
    </row>
    <row r="127" spans="1:6" ht="30" x14ac:dyDescent="0.25">
      <c r="A127" s="5">
        <f t="shared" si="1"/>
        <v>123</v>
      </c>
      <c r="B127" s="32" t="s">
        <v>199</v>
      </c>
      <c r="C127" s="20">
        <v>1</v>
      </c>
      <c r="D127" s="10" t="s">
        <v>144</v>
      </c>
      <c r="E127" s="10" t="s">
        <v>5</v>
      </c>
      <c r="F127" s="21">
        <v>57977705.039999999</v>
      </c>
    </row>
    <row r="128" spans="1:6" x14ac:dyDescent="0.25">
      <c r="A128" s="5">
        <f t="shared" si="1"/>
        <v>124</v>
      </c>
      <c r="B128" s="32" t="s">
        <v>200</v>
      </c>
      <c r="C128" s="20">
        <v>1</v>
      </c>
      <c r="D128" s="10" t="s">
        <v>168</v>
      </c>
      <c r="E128" s="10" t="s">
        <v>5</v>
      </c>
      <c r="F128" s="21">
        <v>213631714.97999999</v>
      </c>
    </row>
    <row r="129" spans="1:6" ht="45" x14ac:dyDescent="0.25">
      <c r="A129" s="5">
        <f t="shared" si="1"/>
        <v>125</v>
      </c>
      <c r="B129" s="32" t="s">
        <v>201</v>
      </c>
      <c r="C129" s="20">
        <v>1</v>
      </c>
      <c r="D129" s="10" t="s">
        <v>202</v>
      </c>
      <c r="E129" s="10" t="s">
        <v>5</v>
      </c>
      <c r="F129" s="21">
        <v>85967733.040000007</v>
      </c>
    </row>
    <row r="130" spans="1:6" ht="30" x14ac:dyDescent="0.25">
      <c r="A130" s="5">
        <f t="shared" si="1"/>
        <v>126</v>
      </c>
      <c r="B130" s="32" t="s">
        <v>203</v>
      </c>
      <c r="C130" s="20">
        <v>1</v>
      </c>
      <c r="D130" s="10" t="s">
        <v>204</v>
      </c>
      <c r="E130" s="10" t="s">
        <v>5</v>
      </c>
      <c r="F130" s="21">
        <v>72537779.030000001</v>
      </c>
    </row>
    <row r="131" spans="1:6" ht="30" x14ac:dyDescent="0.25">
      <c r="A131" s="5">
        <f t="shared" si="1"/>
        <v>127</v>
      </c>
      <c r="B131" s="32" t="s">
        <v>205</v>
      </c>
      <c r="C131" s="20">
        <v>1</v>
      </c>
      <c r="D131" s="10" t="s">
        <v>206</v>
      </c>
      <c r="E131" s="10" t="s">
        <v>5</v>
      </c>
      <c r="F131" s="22">
        <v>42424871.009999998</v>
      </c>
    </row>
    <row r="132" spans="1:6" ht="30" x14ac:dyDescent="0.25">
      <c r="A132" s="5">
        <f t="shared" si="1"/>
        <v>128</v>
      </c>
      <c r="B132" s="5" t="s">
        <v>207</v>
      </c>
      <c r="C132" s="20">
        <v>1</v>
      </c>
      <c r="D132" s="10" t="s">
        <v>144</v>
      </c>
      <c r="E132" s="10" t="s">
        <v>5</v>
      </c>
      <c r="F132" s="22">
        <v>78101080</v>
      </c>
    </row>
    <row r="133" spans="1:6" ht="30" x14ac:dyDescent="0.25">
      <c r="A133" s="5">
        <f t="shared" si="1"/>
        <v>129</v>
      </c>
      <c r="B133" s="5" t="s">
        <v>208</v>
      </c>
      <c r="C133" s="20">
        <v>1</v>
      </c>
      <c r="D133" s="10" t="s">
        <v>209</v>
      </c>
      <c r="E133" s="10" t="s">
        <v>5</v>
      </c>
      <c r="F133" s="22">
        <v>45017000</v>
      </c>
    </row>
    <row r="134" spans="1:6" ht="30" x14ac:dyDescent="0.25">
      <c r="A134" s="5">
        <f t="shared" si="1"/>
        <v>130</v>
      </c>
      <c r="B134" s="5" t="s">
        <v>210</v>
      </c>
      <c r="C134" s="20">
        <v>1</v>
      </c>
      <c r="D134" s="10" t="s">
        <v>211</v>
      </c>
      <c r="E134" s="10" t="s">
        <v>5</v>
      </c>
      <c r="F134" s="22">
        <v>68062098</v>
      </c>
    </row>
    <row r="135" spans="1:6" ht="30" x14ac:dyDescent="0.25">
      <c r="A135" s="5">
        <f t="shared" si="1"/>
        <v>131</v>
      </c>
      <c r="B135" s="5" t="s">
        <v>212</v>
      </c>
      <c r="C135" s="20">
        <v>1</v>
      </c>
      <c r="D135" s="10" t="s">
        <v>144</v>
      </c>
      <c r="E135" s="10" t="s">
        <v>5</v>
      </c>
      <c r="F135" s="22">
        <v>50397734.289999999</v>
      </c>
    </row>
    <row r="136" spans="1:6" ht="30" x14ac:dyDescent="0.25">
      <c r="A136" s="5">
        <f t="shared" si="1"/>
        <v>132</v>
      </c>
      <c r="B136" s="5" t="s">
        <v>213</v>
      </c>
      <c r="C136" s="20">
        <v>1</v>
      </c>
      <c r="D136" s="10" t="s">
        <v>144</v>
      </c>
      <c r="E136" s="10" t="s">
        <v>5</v>
      </c>
      <c r="F136" s="22">
        <v>67386000</v>
      </c>
    </row>
    <row r="137" spans="1:6" ht="30" x14ac:dyDescent="0.25">
      <c r="A137" s="5">
        <f t="shared" si="1"/>
        <v>133</v>
      </c>
      <c r="B137" s="5" t="s">
        <v>214</v>
      </c>
      <c r="C137" s="20">
        <v>1</v>
      </c>
      <c r="D137" s="10" t="s">
        <v>144</v>
      </c>
      <c r="E137" s="10" t="s">
        <v>5</v>
      </c>
      <c r="F137" s="22">
        <v>46953100</v>
      </c>
    </row>
    <row r="138" spans="1:6" ht="30" x14ac:dyDescent="0.25">
      <c r="A138" s="5">
        <f t="shared" si="1"/>
        <v>134</v>
      </c>
      <c r="B138" s="5" t="s">
        <v>215</v>
      </c>
      <c r="C138" s="20">
        <v>1</v>
      </c>
      <c r="D138" s="10" t="s">
        <v>144</v>
      </c>
      <c r="E138" s="10" t="s">
        <v>5</v>
      </c>
      <c r="F138" s="22">
        <v>69608531.959999993</v>
      </c>
    </row>
    <row r="139" spans="1:6" ht="30" x14ac:dyDescent="0.25">
      <c r="A139" s="5">
        <f t="shared" ref="A139:A142" si="2">A138+1</f>
        <v>135</v>
      </c>
      <c r="B139" s="5" t="s">
        <v>216</v>
      </c>
      <c r="C139" s="20">
        <v>1</v>
      </c>
      <c r="D139" s="10" t="s">
        <v>196</v>
      </c>
      <c r="E139" s="10" t="s">
        <v>5</v>
      </c>
      <c r="F139" s="22">
        <v>55228603.049999997</v>
      </c>
    </row>
    <row r="140" spans="1:6" ht="30" x14ac:dyDescent="0.25">
      <c r="A140" s="5">
        <f t="shared" si="2"/>
        <v>136</v>
      </c>
      <c r="B140" s="5" t="s">
        <v>217</v>
      </c>
      <c r="C140" s="20">
        <v>1</v>
      </c>
      <c r="D140" s="10" t="s">
        <v>144</v>
      </c>
      <c r="E140" s="10" t="s">
        <v>5</v>
      </c>
      <c r="F140" s="22">
        <v>58327300</v>
      </c>
    </row>
    <row r="141" spans="1:6" ht="120" x14ac:dyDescent="0.25">
      <c r="A141" s="5">
        <f t="shared" si="2"/>
        <v>137</v>
      </c>
      <c r="B141" s="5" t="s">
        <v>218</v>
      </c>
      <c r="C141" s="20">
        <v>1</v>
      </c>
      <c r="D141" s="10" t="s">
        <v>219</v>
      </c>
      <c r="E141" s="10" t="s">
        <v>5</v>
      </c>
      <c r="F141" s="22">
        <v>198425631.53999999</v>
      </c>
    </row>
    <row r="142" spans="1:6" x14ac:dyDescent="0.25">
      <c r="A142" s="5">
        <f t="shared" si="2"/>
        <v>138</v>
      </c>
      <c r="B142" s="8" t="s">
        <v>220</v>
      </c>
      <c r="C142" s="6">
        <v>1</v>
      </c>
      <c r="D142" s="8" t="s">
        <v>221</v>
      </c>
      <c r="E142" s="10" t="s">
        <v>5</v>
      </c>
      <c r="F142" s="27">
        <v>5507219712.8100004</v>
      </c>
    </row>
    <row r="143" spans="1:6" ht="45" x14ac:dyDescent="0.25">
      <c r="A143" s="44">
        <v>139</v>
      </c>
      <c r="B143" s="45" t="s">
        <v>222</v>
      </c>
      <c r="C143" s="46">
        <v>1</v>
      </c>
      <c r="D143" s="47" t="s">
        <v>223</v>
      </c>
      <c r="E143" s="47"/>
      <c r="F143" s="48">
        <v>19313800</v>
      </c>
    </row>
    <row r="144" spans="1:6" ht="45" x14ac:dyDescent="0.25">
      <c r="A144" s="44">
        <f t="shared" ref="A144:A158" si="3">A143+1</f>
        <v>140</v>
      </c>
      <c r="B144" s="49" t="s">
        <v>224</v>
      </c>
      <c r="C144" s="46">
        <v>1</v>
      </c>
      <c r="D144" s="45" t="s">
        <v>225</v>
      </c>
      <c r="E144" s="45" t="s">
        <v>251</v>
      </c>
      <c r="F144" s="45" t="s">
        <v>226</v>
      </c>
    </row>
    <row r="145" spans="1:6" x14ac:dyDescent="0.25">
      <c r="A145" s="44">
        <f t="shared" si="3"/>
        <v>141</v>
      </c>
      <c r="B145" s="45" t="s">
        <v>227</v>
      </c>
      <c r="C145" s="46">
        <v>1</v>
      </c>
      <c r="D145" s="45" t="s">
        <v>228</v>
      </c>
      <c r="E145" s="45" t="s">
        <v>229</v>
      </c>
      <c r="F145" s="45" t="s">
        <v>5</v>
      </c>
    </row>
    <row r="146" spans="1:6" ht="30" x14ac:dyDescent="0.25">
      <c r="A146" s="44">
        <f t="shared" si="3"/>
        <v>142</v>
      </c>
      <c r="B146" s="32" t="s">
        <v>230</v>
      </c>
      <c r="C146" s="46">
        <v>1</v>
      </c>
      <c r="D146" s="45" t="s">
        <v>231</v>
      </c>
      <c r="E146" s="32" t="s">
        <v>5</v>
      </c>
      <c r="F146" s="45" t="s">
        <v>5</v>
      </c>
    </row>
    <row r="147" spans="1:6" ht="45" x14ac:dyDescent="0.25">
      <c r="A147" s="44">
        <f t="shared" si="3"/>
        <v>143</v>
      </c>
      <c r="B147" s="49" t="s">
        <v>232</v>
      </c>
      <c r="C147" s="46">
        <v>1</v>
      </c>
      <c r="D147" s="45" t="s">
        <v>6</v>
      </c>
      <c r="E147" s="45" t="s">
        <v>252</v>
      </c>
      <c r="F147" s="45" t="s">
        <v>5</v>
      </c>
    </row>
    <row r="148" spans="1:6" ht="45" x14ac:dyDescent="0.25">
      <c r="A148" s="44">
        <f t="shared" si="3"/>
        <v>144</v>
      </c>
      <c r="B148" s="49" t="s">
        <v>232</v>
      </c>
      <c r="C148" s="46">
        <v>1</v>
      </c>
      <c r="D148" s="45" t="s">
        <v>6</v>
      </c>
      <c r="E148" s="45" t="s">
        <v>252</v>
      </c>
      <c r="F148" s="45" t="s">
        <v>5</v>
      </c>
    </row>
    <row r="149" spans="1:6" ht="30" x14ac:dyDescent="0.25">
      <c r="A149" s="44">
        <v>145</v>
      </c>
      <c r="B149" s="45" t="s">
        <v>233</v>
      </c>
      <c r="C149" s="50">
        <v>0.749</v>
      </c>
      <c r="D149" s="45" t="s">
        <v>234</v>
      </c>
      <c r="E149" s="45" t="s">
        <v>253</v>
      </c>
      <c r="F149" s="48">
        <v>303603767</v>
      </c>
    </row>
    <row r="150" spans="1:6" ht="30" x14ac:dyDescent="0.25">
      <c r="A150" s="44">
        <f t="shared" si="3"/>
        <v>146</v>
      </c>
      <c r="B150" s="45" t="s">
        <v>235</v>
      </c>
      <c r="C150" s="46">
        <v>1</v>
      </c>
      <c r="D150" s="45" t="s">
        <v>236</v>
      </c>
      <c r="E150" s="12" t="s">
        <v>5</v>
      </c>
      <c r="F150" s="5" t="s">
        <v>5</v>
      </c>
    </row>
    <row r="151" spans="1:6" x14ac:dyDescent="0.25">
      <c r="A151" s="44">
        <f t="shared" si="3"/>
        <v>147</v>
      </c>
      <c r="B151" s="45" t="s">
        <v>237</v>
      </c>
      <c r="C151" s="46">
        <v>1</v>
      </c>
      <c r="D151" s="45" t="s">
        <v>254</v>
      </c>
      <c r="E151" s="12" t="s">
        <v>5</v>
      </c>
      <c r="F151" s="5" t="s">
        <v>5</v>
      </c>
    </row>
    <row r="152" spans="1:6" x14ac:dyDescent="0.25">
      <c r="A152" s="44">
        <f t="shared" si="3"/>
        <v>148</v>
      </c>
      <c r="B152" s="32" t="s">
        <v>238</v>
      </c>
      <c r="C152" s="51">
        <v>0.99967200000000001</v>
      </c>
      <c r="D152" s="32" t="s">
        <v>239</v>
      </c>
      <c r="E152" s="32" t="s">
        <v>5</v>
      </c>
      <c r="F152" s="52" t="s">
        <v>5</v>
      </c>
    </row>
    <row r="153" spans="1:6" ht="30" x14ac:dyDescent="0.25">
      <c r="A153" s="44">
        <f t="shared" si="3"/>
        <v>149</v>
      </c>
      <c r="B153" s="45" t="s">
        <v>240</v>
      </c>
      <c r="C153" s="53" t="s">
        <v>241</v>
      </c>
      <c r="D153" s="54"/>
      <c r="E153" s="54"/>
      <c r="F153" s="54"/>
    </row>
    <row r="154" spans="1:6" x14ac:dyDescent="0.25">
      <c r="A154" s="44">
        <f t="shared" si="3"/>
        <v>150</v>
      </c>
      <c r="B154" s="32" t="s">
        <v>242</v>
      </c>
      <c r="C154" s="53" t="s">
        <v>243</v>
      </c>
      <c r="D154" s="54"/>
      <c r="E154" s="54"/>
      <c r="F154" s="54"/>
    </row>
    <row r="155" spans="1:6" ht="30" x14ac:dyDescent="0.25">
      <c r="A155" s="44">
        <f t="shared" si="3"/>
        <v>151</v>
      </c>
      <c r="B155" s="49" t="s">
        <v>244</v>
      </c>
      <c r="C155" s="53" t="s">
        <v>245</v>
      </c>
      <c r="D155" s="55"/>
      <c r="E155" s="55"/>
      <c r="F155" s="55"/>
    </row>
    <row r="156" spans="1:6" x14ac:dyDescent="0.25">
      <c r="A156" s="44">
        <f t="shared" si="3"/>
        <v>152</v>
      </c>
      <c r="B156" s="49" t="s">
        <v>246</v>
      </c>
      <c r="C156" s="53" t="s">
        <v>243</v>
      </c>
      <c r="D156" s="54"/>
      <c r="E156" s="54"/>
      <c r="F156" s="54"/>
    </row>
    <row r="157" spans="1:6" ht="30" x14ac:dyDescent="0.25">
      <c r="A157" s="44">
        <f t="shared" si="3"/>
        <v>153</v>
      </c>
      <c r="B157" s="49" t="s">
        <v>247</v>
      </c>
      <c r="C157" s="53" t="s">
        <v>248</v>
      </c>
      <c r="D157" s="54"/>
      <c r="E157" s="54"/>
      <c r="F157" s="54"/>
    </row>
    <row r="158" spans="1:6" ht="45" x14ac:dyDescent="0.25">
      <c r="A158" s="44">
        <f t="shared" si="3"/>
        <v>154</v>
      </c>
      <c r="B158" s="45" t="s">
        <v>249</v>
      </c>
      <c r="C158" s="56" t="s">
        <v>250</v>
      </c>
      <c r="D158" s="57"/>
      <c r="E158" s="57"/>
      <c r="F158" s="58"/>
    </row>
  </sheetData>
  <mergeCells count="19">
    <mergeCell ref="C158:F158"/>
    <mergeCell ref="C153:F153"/>
    <mergeCell ref="C154:F154"/>
    <mergeCell ref="C155:F155"/>
    <mergeCell ref="C156:F156"/>
    <mergeCell ref="C157:F157"/>
    <mergeCell ref="F72:F73"/>
    <mergeCell ref="A1:F1"/>
    <mergeCell ref="D2:D3"/>
    <mergeCell ref="C2:C3"/>
    <mergeCell ref="B2:B3"/>
    <mergeCell ref="A2:A3"/>
    <mergeCell ref="F2:F3"/>
    <mergeCell ref="E2:E3"/>
    <mergeCell ref="A72:A73"/>
    <mergeCell ref="B72:B73"/>
    <mergeCell ref="C72:C73"/>
    <mergeCell ref="D72:D73"/>
    <mergeCell ref="E72:E73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Викторовна Конинина</cp:lastModifiedBy>
  <cp:lastPrinted>2024-02-22T07:06:39Z</cp:lastPrinted>
  <dcterms:created xsi:type="dcterms:W3CDTF">2017-12-21T13:53:43Z</dcterms:created>
  <dcterms:modified xsi:type="dcterms:W3CDTF">2024-02-29T14:19:41Z</dcterms:modified>
</cp:coreProperties>
</file>